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7D864F0D-419F-404E-934B-E95D6E6CCA12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7" i="1"/>
  <c r="I36" i="1"/>
  <c r="I35" i="1"/>
  <c r="I34" i="1"/>
  <c r="I33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<sst xmlns="http://schemas.openxmlformats.org/spreadsheetml/2006/main" count="114" uniqueCount="105">
  <si>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</si>
  <si>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</si>
  <si>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</si>
  <si>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</si>
  <si>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</si>
  <si>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</si>
  <si>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</si>
  <si>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</si>
  <si>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</si>
  <si>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</si>
  <si>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</si>
  <si>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</si>
  <si>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</si>
  <si>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</si>
  <si>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</si>
  <si>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</si>
  <si>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</si>
  <si>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</si>
  <si>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</si>
  <si>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</si>
  <si>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</si>
  <si>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</si>
  <si>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</si>
  <si>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</si>
  <si>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</si>
  <si>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</si>
  <si>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</si>
  <si>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</si>
  <si>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</si>
  <si>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</si>
  <si>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</si>
  <si>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</si>
  <si>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</si>
  <si>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</si>
  <si>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</si>
  <si>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</si>
  <si>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</si>
  <si>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</si>
  <si>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</si>
  <si>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</si>
  <si>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</si>
  <si>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</si>
  <si>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</si>
  <si>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</si>
  <si>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</si>
  <si>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</si>
  <si>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</si>
  <si>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</si>
  <si>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</si>
  <si>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</si>
  <si>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</si>
  <si>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</si>
  <si>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</si>
  <si>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</si>
  <si>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</si>
  <si>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</si>
  <si>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</si>
  <si>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</si>
  <si>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</si>
  <si>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</si>
  <si>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</si>
  <si>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</si>
  <si>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</si>
  <si>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</si>
  <si>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</si>
  <si>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</si>
  <si>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</si>
  <si>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</si>
  <si>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</si>
  <si>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</si>
  <si>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</si>
  <si>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</si>
  <si>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</si>
  <si>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</si>
  <si>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</si>
  <si>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</si>
  <si>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</si>
  <si>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</si>
  <si>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</si>
  <si>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</si>
  <si>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</si>
  <si>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</si>
  <si>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</si>
  <si>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</si>
  <si>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</si>
  <si>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</si>
  <si>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</si>
  <si>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</si>
  <si>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</si>
  <si>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</si>
  <si>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</si>
  <si>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</si>
  <si>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</si>
  <si>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</si>
  <si>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</si>
  <si>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</si>
  <si>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</si>
  <si>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</si>
  <si>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</si>
  <si>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</si>
  <si>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</si>
  <si>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>25-916</t>
  </si>
  <si>
    <t xml:space="preserve">Profillment #PO019692 </t>
  </si>
  <si>
    <t>Weber</t>
  </si>
  <si>
    <t>28.05 yds Caromar @ $1.84/yd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</si>
</sst>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L50" sqref="L50:N50"/>
    </sheetView>
  </sheetViews>
  <sheetFormatPr defaultRowHeight="15" x14ac:dyDescent="0.25"/>
  <cols>
    <col min="1" max="1" width="39.28515625" bestFit="1" customWidth="1"/>
    <col min="2" max="2" width="15.570312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102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46010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101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1293.8699999999999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1293.8699999999999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v>680</v>
      </c>
      <c r="J32" s="17">
        <f t="shared" si="8"/>
        <v>0.52555511759295759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v>201.03</v>
      </c>
      <c r="J38" s="17">
        <f t="shared" si="8"/>
        <v>0.15537109601428276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51.61</v>
      </c>
      <c r="J40" s="17">
        <f t="shared" si="8"/>
        <v>3.9888087674959619E-2</v>
      </c>
      <c r="K40" s="28"/>
      <c r="L40" s="33" t="s">
        <v>104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932.64</v>
      </c>
      <c r="J42" s="46">
        <f>SUM(J14:J41)</f>
        <v>0.72081430128220003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1242.26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1.4999999999999999E-2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1.4999999999999999E-2</v>
      </c>
      <c r="N57" s="69">
        <f>+M57*M55</f>
        <v>18.633900000000001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932.64</v>
      </c>
      <c r="J58" s="76">
        <f>IFERROR(I58/$B$10,0)</f>
        <v>0.72081430128219992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361.2299999999999</v>
      </c>
      <c r="J60" s="82">
        <f>IFERROR(I60/$B$10,0)</f>
        <v>0.27918569871780002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51.61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2025-12-23T15:33:40Z</dcterms:modified>
</cp:coreProperties>
</file>