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4F6D5C33-BDA2-4E9E-A21B-5DA81120774D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<sst xmlns="http://schemas.openxmlformats.org/spreadsheetml/2006/main" count="114" uniqueCount="105">
  <si>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</si>
  <si>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</si>
  <si>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</si>
  <si>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</si>
  <si>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</si>
  <si>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</si>
  <si>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</si>
  <si>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</si>
  <si>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</si>
  <si>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</si>
  <si>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</si>
  <si>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</si>
  <si>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</si>
  <si>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</si>
  <si>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</si>
  <si>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</si>
  <si>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</si>
  <si>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</si>
  <si>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</si>
  <si>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</si>
  <si>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</si>
  <si>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</si>
  <si>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</si>
  <si>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</si>
  <si>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</si>
  <si>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</si>
  <si>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</si>
  <si>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</si>
  <si>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</si>
  <si>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</si>
  <si>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</si>
  <si>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</si>
  <si>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</si>
  <si>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</si>
  <si>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</si>
  <si>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</si>
  <si>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</si>
  <si>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</si>
  <si>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</si>
  <si>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</si>
  <si>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</si>
  <si>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</si>
  <si>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</si>
  <si>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</si>
  <si>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</si>
  <si>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</si>
  <si>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</si>
  <si>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</si>
  <si>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</si>
  <si>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</si>
  <si>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</si>
  <si>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</si>
  <si>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</si>
  <si>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</si>
  <si>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</si>
  <si>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</si>
  <si>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</si>
  <si>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</si>
  <si>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</si>
  <si>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</si>
  <si>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</si>
  <si>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</si>
  <si>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</si>
  <si>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</si>
  <si>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</si>
  <si>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</si>
  <si>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</si>
  <si>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</si>
  <si>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</si>
  <si>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</si>
  <si>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</si>
  <si>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</si>
  <si>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</si>
  <si>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</si>
  <si>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</si>
  <si>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</si>
  <si>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</si>
  <si>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</si>
  <si>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</si>
  <si>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</si>
  <si>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</si>
  <si>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</si>
  <si>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</si>
  <si>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</si>
  <si>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</si>
  <si>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</si>
  <si>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</si>
  <si>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</si>
  <si>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</si>
  <si>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</si>
  <si>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</si>
  <si>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</si>
  <si>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</si>
  <si>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</si>
  <si>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</si>
  <si>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</si>
  <si>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</si>
  <si>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</si>
  <si>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</si>
  <si>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</si>
  <si>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</si>
  <si>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McKenna</t>
  </si>
  <si>
    <t>Sheraton Framingham</t>
  </si>
  <si>
    <t>25-637</t>
  </si>
  <si>
    <t>108 yds Caromar at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</si>
</sst>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J8" sqref="J8"/>
    </sheetView>
  </sheetViews>
  <sheetFormatPr defaultRowHeight="15" x14ac:dyDescent="0.25"/>
  <cols>
    <col min="1" max="1" width="39.28515625" bestFit="1" customWidth="1"/>
    <col min="2" max="2" width="17.1406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45961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103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13071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13071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6000</v>
      </c>
      <c r="J35" s="87">
        <f t="shared" si="8"/>
        <v>0.45903144365389031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2192.13</v>
      </c>
      <c r="J38" s="17">
        <f t="shared" si="8"/>
        <v>0.16770943309616709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198.72</v>
      </c>
      <c r="J40" s="17">
        <f t="shared" si="8"/>
        <v>1.5203121413816847E-2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8390.85</v>
      </c>
      <c r="J42" s="46">
        <f>SUM(J14:J41)</f>
        <v>0.64194399816387426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12872.28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101</v>
      </c>
      <c r="M57" s="68">
        <v>0.03</v>
      </c>
      <c r="N57" s="69">
        <f>+M57*M55</f>
        <v>386.16840000000002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8390.85</v>
      </c>
      <c r="J58" s="76">
        <f>IFERROR(I58/$B$10,0)</f>
        <v>0.64194399816387426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4680.1499999999996</v>
      </c>
      <c r="J60" s="82">
        <f>IFERROR(I60/$B$10,0)</f>
        <v>0.35805600183612574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198.72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4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2025-12-19T16:30:54Z</dcterms:modified>
</cp:coreProperties>
</file>