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A7227B39-3E0A-4DB4-ABE0-3E3091A6DC49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<sst xmlns="http://schemas.openxmlformats.org/spreadsheetml/2006/main" count="115" uniqueCount="106">
  <si>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</si>
  <si>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</si>
  <si>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</si>
  <si>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</si>
  <si>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</si>
  <si>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</si>
  <si>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</si>
  <si>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</si>
  <si>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</si>
  <si>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</si>
  <si>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</si>
  <si>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</si>
  <si>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</si>
  <si>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</si>
  <si>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</si>
  <si>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</si>
  <si>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</si>
  <si>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</si>
  <si>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</si>
  <si>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</si>
  <si>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</si>
  <si>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</si>
  <si>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</si>
  <si>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</si>
  <si>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</si>
  <si>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</si>
  <si>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</si>
  <si>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</si>
  <si>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</si>
  <si>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</si>
  <si>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</si>
  <si>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</si>
  <si>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</si>
  <si>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</si>
  <si>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</si>
  <si>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</si>
  <si>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</si>
  <si>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</si>
  <si>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</si>
  <si>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</si>
  <si>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</si>
  <si>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</si>
  <si>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</si>
  <si>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</si>
  <si>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</si>
  <si>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</si>
  <si>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</si>
  <si>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</si>
  <si>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</si>
  <si>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</si>
  <si>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</si>
  <si>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</si>
  <si>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</si>
  <si>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</si>
  <si>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</si>
  <si>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</si>
  <si>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</si>
  <si>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</si>
  <si>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</si>
  <si>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</si>
  <si>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</si>
  <si>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</si>
  <si>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</si>
  <si>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</si>
  <si>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</si>
  <si>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</si>
  <si>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</si>
  <si>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</si>
  <si>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</si>
  <si>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</si>
  <si>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</si>
  <si>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</si>
  <si>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</si>
  <si>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</si>
  <si>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</si>
  <si>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</si>
  <si>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</si>
  <si>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</si>
  <si>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</si>
  <si>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</si>
  <si>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</si>
  <si>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</si>
  <si>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</si>
  <si>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</si>
  <si>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</si>
  <si>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</si>
  <si>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</si>
  <si>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</si>
  <si>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</si>
  <si>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</si>
  <si>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</si>
  <si>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</si>
  <si>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</si>
  <si>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</si>
  <si>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</si>
  <si>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</si>
  <si>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</si>
  <si>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</si>
  <si>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</si>
  <si>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</si>
  <si>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</si>
  <si>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25-768</t>
  </si>
  <si>
    <t xml:space="preserve">MVW-Steamboat Springs Production </t>
  </si>
  <si>
    <t>81.2 yards Caromar at $1.84/yard</t>
  </si>
  <si>
    <t>Harris</t>
  </si>
  <si>
    <t>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</si>
</sst>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I8" sqref="I8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45965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101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7742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7742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4844</v>
      </c>
      <c r="J35" s="87">
        <f t="shared" si="8"/>
        <v>0.62567811934900541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149.4</v>
      </c>
      <c r="J40" s="17">
        <f t="shared" si="8"/>
        <v>1.9297339188840093E-2</v>
      </c>
      <c r="K40" s="28"/>
      <c r="L40" s="33" t="s">
        <v>103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4993.3999999999996</v>
      </c>
      <c r="J42" s="46">
        <f>SUM(J14:J41)</f>
        <v>0.64497545853784555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7592.6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104</v>
      </c>
      <c r="M57" s="68">
        <v>1.4999999999999999E-2</v>
      </c>
      <c r="N57" s="69">
        <f>+M57*M55</f>
        <v>113.889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4993.3999999999996</v>
      </c>
      <c r="J58" s="76">
        <f>IFERROR(I58/$B$10,0)</f>
        <v>0.64497545853784544</v>
      </c>
      <c r="L58" s="70" t="s">
        <v>105</v>
      </c>
      <c r="M58" s="71">
        <v>1.4999999999999999E-2</v>
      </c>
      <c r="N58" s="72">
        <f>+M58*M55</f>
        <v>113.889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2748.6000000000004</v>
      </c>
      <c r="J60" s="82">
        <f>IFERROR(I60/$B$10,0)</f>
        <v>0.35502454146215451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149.4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2025-12-18T21:45:45Z</dcterms:modified>
</cp:coreProperties>
</file>