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9806A2CC-EDD3-40F4-874B-191043F0AFFA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5" i="1"/>
  <c r="I34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<sst xmlns="http://schemas.openxmlformats.org/spreadsheetml/2006/main" count="114" uniqueCount="105">
  <si>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</si>
  <si>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</si>
  <si>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</si>
  <si>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</si>
  <si>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</si>
  <si>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</si>
  <si>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</si>
  <si>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</si>
  <si>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</si>
  <si>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</si>
  <si>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</si>
  <si>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</si>
  <si>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</si>
  <si>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</si>
  <si>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</si>
  <si>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</si>
  <si>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</si>
  <si>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</si>
  <si>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</si>
  <si>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</si>
  <si>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</si>
  <si>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</si>
  <si>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</si>
  <si>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</si>
  <si>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</si>
  <si>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</si>
  <si>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</si>
  <si>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</si>
  <si>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</si>
  <si>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</si>
  <si>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</si>
  <si>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</si>
  <si>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</si>
  <si>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</si>
  <si>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</si>
  <si>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</si>
  <si>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</si>
  <si>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</si>
  <si>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</si>
  <si>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</si>
  <si>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</si>
  <si>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</si>
  <si>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</si>
  <si>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</si>
  <si>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</si>
  <si>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</si>
  <si>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</si>
  <si>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</si>
  <si>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</si>
  <si>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</si>
  <si>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</si>
  <si>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</si>
  <si>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</si>
  <si>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</si>
  <si>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</si>
  <si>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</si>
  <si>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</si>
  <si>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</si>
  <si>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</si>
  <si>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</si>
  <si>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</si>
  <si>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</si>
  <si>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</si>
  <si>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</si>
  <si>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</si>
  <si>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</si>
  <si>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</si>
  <si>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</si>
  <si>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</si>
  <si>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</si>
  <si>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</si>
  <si>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</si>
  <si>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</si>
  <si>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</si>
  <si>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</si>
  <si>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</si>
  <si>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</si>
  <si>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</si>
  <si>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</si>
  <si>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</si>
  <si>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</si>
  <si>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</si>
  <si>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</si>
  <si>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</si>
  <si>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</si>
  <si>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</si>
  <si>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</si>
  <si>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</si>
  <si>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</si>
  <si>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</si>
  <si>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</si>
  <si>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</si>
  <si>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</si>
  <si>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</si>
  <si>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</si>
  <si>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</si>
  <si>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</si>
  <si>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</si>
  <si>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</si>
  <si>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</si>
  <si>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</si>
  <si>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Wyn Smoky Mountains Bldg 11-12 – WSS08-PO14629 </t>
  </si>
  <si>
    <t>25-572</t>
  </si>
  <si>
    <t>260.1 yds Caromar at $1.84/yd</t>
  </si>
  <si>
    <t>Harris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</si>
</sst>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I7" sqref="I7"/>
    </sheetView>
  </sheetViews>
  <sheetFormatPr defaultRowHeight="15" x14ac:dyDescent="0.25"/>
  <cols>
    <col min="1" max="1" width="39.28515625" bestFit="1" customWidth="1"/>
    <col min="2" max="2" width="15.570312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9.5703125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45915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4563.25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4563.25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v>2489</v>
      </c>
      <c r="J33" s="88">
        <f t="shared" si="8"/>
        <v>0.54544458445187094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478.58</v>
      </c>
      <c r="J40" s="17">
        <f t="shared" si="8"/>
        <v>0.10487700651947625</v>
      </c>
      <c r="K40" s="28"/>
      <c r="L40" s="33" t="s">
        <v>103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2967.58</v>
      </c>
      <c r="J42" s="46">
        <f>SUM(J14:J41)</f>
        <v>0.65032159097134723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4084.67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104</v>
      </c>
      <c r="M57" s="68">
        <v>0.03</v>
      </c>
      <c r="N57" s="69">
        <f>+M57*M55</f>
        <v>122.5401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2967.58</v>
      </c>
      <c r="J58" s="76">
        <f>IFERROR(I58/$B$10,0)</f>
        <v>0.65032159097134712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1595.67</v>
      </c>
      <c r="J60" s="82">
        <f>IFERROR(I60/$B$10,0)</f>
        <v>0.34967840902865283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478.58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4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2025-11-04T18:54:15Z</dcterms:modified>
</cp:coreProperties>
</file>