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3 National Hospitality Supply, Inc/01. Quotes/Job Cost/"/>
    </mc:Choice>
  </mc:AlternateContent>
  <xr:revisionPtr revIDLastSave="5" documentId="8_{B7837772-B0B7-4AC0-B4BD-A11FC97EDD0E}" xr6:coauthVersionLast="47" xr6:coauthVersionMax="47" xr10:uidLastSave="{91A4B15C-3856-4603-946F-FF7BCABD5157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<sst xmlns="http://schemas.openxmlformats.org/spreadsheetml/2006/main" count="117" uniqueCount="108">
  <si>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</si>
  <si>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</si>
  <si>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</si>
  <si>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</si>
  <si>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</si>
  <si>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</si>
  <si>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</si>
  <si>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</si>
  <si>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</si>
  <si>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</si>
  <si>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</si>
  <si>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</si>
  <si>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</si>
  <si>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</si>
  <si>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</si>
  <si>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</si>
  <si>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</si>
  <si>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</si>
  <si>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</si>
  <si>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</si>
  <si>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</si>
  <si>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</si>
  <si>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</si>
  <si>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</si>
  <si>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</si>
  <si>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</si>
  <si>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</si>
  <si>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</si>
  <si>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</si>
  <si>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</si>
  <si>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</si>
  <si>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</si>
  <si>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</si>
  <si>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</si>
  <si>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</si>
  <si>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</si>
  <si>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</si>
  <si>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</si>
  <si>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</si>
  <si>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</si>
  <si>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</si>
  <si>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</si>
  <si>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</si>
  <si>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</si>
  <si>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</si>
  <si>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</si>
  <si>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</si>
  <si>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</si>
  <si>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</si>
  <si>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</si>
  <si>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</si>
  <si>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</si>
  <si>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</si>
  <si>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</si>
  <si>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</si>
  <si>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</si>
  <si>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</si>
  <si>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</si>
  <si>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</si>
  <si>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</si>
  <si>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</si>
  <si>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</si>
  <si>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</si>
  <si>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</si>
  <si>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</si>
  <si>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</si>
  <si>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</si>
  <si>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</si>
  <si>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</si>
  <si>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</si>
  <si>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</si>
  <si>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</si>
  <si>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</si>
  <si>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</si>
  <si>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</si>
  <si>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</si>
  <si>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</si>
  <si>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</si>
  <si>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</si>
  <si>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</si>
  <si>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</si>
  <si>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</si>
  <si>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</si>
  <si>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</si>
  <si>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</si>
  <si>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</si>
  <si>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</si>
  <si>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</si>
  <si>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</si>
  <si>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</si>
  <si>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</si>
  <si>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</si>
  <si>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</si>
  <si>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</si>
  <si>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</si>
  <si>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</si>
  <si>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</si>
  <si>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</si>
  <si>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</si>
  <si>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</si>
  <si>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</si>
  <si>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</si>
  <si>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</si>
  <si>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Andrews University</t>
  </si>
  <si>
    <t>25-143</t>
  </si>
  <si>
    <t>RWP1776</t>
  </si>
  <si>
    <t>9 Manual Duals</t>
  </si>
  <si>
    <t>Bagley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</si>
</sst>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35" zoomScaleNormal="100" zoomScaleSheetLayoutView="100" workbookViewId="0">
      <selection activeCell="O58" sqref="O58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45848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2753.37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2753.37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9*24</f>
        <v>216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1944.36-216</f>
        <v>1728.36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1728.36</v>
      </c>
      <c r="J30" s="17">
        <f t="shared" si="8"/>
        <v>0.62772529663648546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1944.36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1728.36</v>
      </c>
      <c r="J43" s="41">
        <f>SUM(J14:J42)</f>
        <v>0.62772529663648546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2753.37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107</v>
      </c>
      <c r="M58" s="63">
        <v>0.03</v>
      </c>
      <c r="N58" s="64">
        <f>+M58*M56</f>
        <v>82.601099999999988</v>
      </c>
    </row>
    <row r="59" spans="1:29" ht="15.75" thickBot="1" x14ac:dyDescent="0.3">
      <c r="B59" s="68" t="s">
        <v>98</v>
      </c>
      <c r="C59" s="69">
        <f>+C43+C57</f>
        <v>1944.36</v>
      </c>
      <c r="D59" s="70">
        <f>+C59/B10</f>
        <v>0.70617461510803126</v>
      </c>
      <c r="E59" s="42"/>
      <c r="F59" s="69">
        <f>+F43+F57</f>
        <v>0</v>
      </c>
      <c r="G59" s="71">
        <f>IFERROR(F59/$B$10,0)</f>
        <v>0</v>
      </c>
      <c r="I59" s="69">
        <f>+I43+I57</f>
        <v>1728.36</v>
      </c>
      <c r="J59" s="71">
        <f>IFERROR(I59/$B$10,0)</f>
        <v>0.62772529663648546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809.01</v>
      </c>
      <c r="D61" s="75">
        <f>+C61/B10</f>
        <v>0.29382538489196874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1025.01</v>
      </c>
      <c r="J61" s="77">
        <f>IFERROR(I61/$B$10,0)</f>
        <v>0.37227470336351454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2025-07-10T15:44:06Z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