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08 Embassy Suites Hoover AL Public Area/01. Quotes/Job Cost/"/>
    </mc:Choice>
  </mc:AlternateContent>
  <xr:revisionPtr revIDLastSave="18" documentId="8_{CEB7FBB5-75A7-4862-891A-248649C499DD}" xr6:coauthVersionLast="47" xr6:coauthVersionMax="47" xr10:uidLastSave="{5132BB14-E151-4FDD-AB1E-C13357987123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9" i="1"/>
  <c r="I49" i="1" s="1"/>
  <c r="I23" i="1"/>
  <c r="I30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57" i="1" l="1"/>
  <c r="C43" i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C59" i="1" l="1"/>
  <c r="C61" i="1" s="1"/>
  <c r="D61" i="1" s="1"/>
  <c r="J43" i="1"/>
  <c r="D57" i="1"/>
  <c r="G43" i="1"/>
  <c r="D43" i="1"/>
  <c r="D59" i="1" l="1"/>
  <c r="G57" i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<sst xmlns="http://schemas.openxmlformats.org/spreadsheetml/2006/main" count="120" uniqueCount="111">
  <si>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</si>
  <si>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</si>
  <si>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</si>
  <si>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</si>
  <si>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</si>
  <si>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</si>
  <si>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</si>
  <si>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</si>
  <si>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</si>
  <si>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</si>
  <si>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</si>
  <si>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</si>
  <si>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</si>
  <si>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</si>
  <si>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</si>
  <si>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</si>
  <si>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</si>
  <si>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</si>
  <si>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</si>
  <si>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</si>
  <si>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</si>
  <si>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</si>
  <si>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</si>
  <si>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</si>
  <si>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</si>
  <si>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</si>
  <si>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</si>
  <si>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</si>
  <si>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</si>
  <si>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</si>
  <si>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</si>
  <si>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</si>
  <si>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</si>
  <si>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</si>
  <si>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</si>
  <si>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</si>
  <si>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</si>
  <si>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</si>
  <si>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</si>
  <si>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</si>
  <si>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</si>
  <si>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</si>
  <si>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</si>
  <si>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</si>
  <si>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</si>
  <si>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</si>
  <si>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</si>
  <si>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</si>
  <si>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</si>
  <si>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</si>
  <si>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</si>
  <si>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</si>
  <si>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</si>
  <si>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</si>
  <si>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</si>
  <si>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</si>
  <si>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</si>
  <si>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</si>
  <si>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</si>
  <si>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</si>
  <si>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</si>
  <si>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</si>
  <si>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</si>
  <si>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</si>
  <si>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</si>
  <si>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</si>
  <si>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</si>
  <si>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</si>
  <si>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</si>
  <si>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</si>
  <si>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</si>
  <si>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</si>
  <si>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</si>
  <si>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</si>
  <si>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</si>
  <si>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</si>
  <si>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</si>
  <si>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</si>
  <si>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</si>
  <si>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</si>
  <si>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</si>
  <si>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</si>
  <si>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</si>
  <si>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</si>
  <si>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</si>
  <si>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</si>
  <si>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</si>
  <si>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</si>
  <si>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</si>
  <si>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</si>
  <si>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</si>
  <si>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</si>
  <si>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</si>
  <si>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</si>
  <si>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</si>
  <si>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</si>
  <si>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</si>
  <si>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</si>
  <si>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</si>
  <si>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</si>
  <si>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</si>
  <si>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</si>
  <si>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</si>
  <si>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EMB - Hoover, AL - Public Space</t>
  </si>
  <si>
    <t>25-008</t>
  </si>
  <si>
    <t>Drewry</t>
  </si>
  <si>
    <t>13 RF Sheer</t>
  </si>
  <si>
    <t xml:space="preserve">COM:  Valley Forge Oval Palace / Estate  </t>
  </si>
  <si>
    <t>CTM</t>
  </si>
  <si>
    <t>140 Yards</t>
  </si>
  <si>
    <t>78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</si>
</sst>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27" zoomScaleNormal="100" zoomScaleSheetLayoutView="100" workbookViewId="0">
      <selection activeCell="C52" sqref="C5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45831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3542.75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1750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3500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8792.75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106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967.2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967.2</v>
      </c>
      <c r="J15" s="12">
        <f t="shared" si="2"/>
        <v>0.10999971567484576</v>
      </c>
      <c r="K15" s="86" t="s">
        <v>17</v>
      </c>
      <c r="L15" s="111" t="s">
        <v>110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109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107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601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601</v>
      </c>
      <c r="J23" s="12">
        <f t="shared" ref="J23:J25" si="4">IFERROR(I23/$B$10,0)</f>
        <v>6.8351767080833639E-2</v>
      </c>
      <c r="K23" s="28"/>
      <c r="L23" s="112" t="s">
        <v>108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1568.2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1568.2</v>
      </c>
      <c r="J43" s="41">
        <f>SUM(J14:J42)</f>
        <v>0.17835148275567941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3.9805521594495463E-2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f>392+300+195</f>
        <v>887</v>
      </c>
      <c r="D49" s="46"/>
      <c r="E49" s="28"/>
      <c r="F49" s="27">
        <v>0</v>
      </c>
      <c r="G49" s="46"/>
      <c r="I49" s="27">
        <f t="shared" si="15"/>
        <v>887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680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680</v>
      </c>
      <c r="J51" s="50">
        <f t="shared" ref="J51:J56" si="17">IFERROR(I51/$B$10,0)</f>
        <v>7.7336441955019763E-2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f>392+600+520</f>
        <v>1512</v>
      </c>
      <c r="D52" s="50">
        <f t="shared" si="13"/>
        <v>0</v>
      </c>
      <c r="E52" s="28"/>
      <c r="F52" s="49">
        <v>0</v>
      </c>
      <c r="G52" s="50"/>
      <c r="I52" s="49">
        <f t="shared" si="15"/>
        <v>1512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3542.75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3429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3429</v>
      </c>
      <c r="J57" s="61">
        <f>SUM(J47:J56)</f>
        <v>0.11714196354951523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212.565</v>
      </c>
    </row>
    <row r="59" spans="1:29" ht="15.75" thickBot="1" x14ac:dyDescent="0.3">
      <c r="B59" s="68" t="s">
        <v>98</v>
      </c>
      <c r="C59" s="69">
        <f>+C43+C57</f>
        <v>4997.2</v>
      </c>
      <c r="D59" s="70">
        <f>+C59/B10</f>
        <v>0.56833186432003635</v>
      </c>
      <c r="E59" s="42"/>
      <c r="F59" s="69">
        <f>+F43+F57</f>
        <v>0</v>
      </c>
      <c r="G59" s="71">
        <f>IFERROR(F59/$B$10,0)</f>
        <v>0</v>
      </c>
      <c r="I59" s="69">
        <f>+I43+I57</f>
        <v>4997.2</v>
      </c>
      <c r="J59" s="71">
        <f>IFERROR(I59/$B$10,0)</f>
        <v>0.56833186432003635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3795.55</v>
      </c>
      <c r="D61" s="75">
        <f>+C61/B10</f>
        <v>0.43166813567996365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3795.55</v>
      </c>
      <c r="J61" s="77">
        <f>IFERROR(I61/$B$10,0)</f>
        <v>0.43166813567996365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2025-06-23T21:01:49Z</cp:lastPrinted>
  <dcterms:created xsi:type="dcterms:W3CDTF">2023-03-21T14:07:27Z</dcterms:created>
  <dcterms:modified xsi:type="dcterms:W3CDTF">2025-06-23T21:01:50Z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