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918 EVH Somerset, NJ (PO013930)/01. Quotes/Job Cost/"/>
    </mc:Choice>
  </mc:AlternateContent>
  <xr:revisionPtr revIDLastSave="14" documentId="8_{9BAFAF3B-DA83-45A9-8AD1-A302ECC11D90}" xr6:coauthVersionLast="47" xr6:coauthVersionMax="47" xr10:uidLastSave="{DA220708-B5F6-4245-882A-C19AB9BB7F6E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<sst xmlns="http://schemas.openxmlformats.org/spreadsheetml/2006/main" count="121" uniqueCount="112">
  <si>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</si>
  <si>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</si>
  <si>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</si>
  <si>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</si>
  <si>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</si>
  <si>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</si>
  <si>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</si>
  <si>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</si>
  <si>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</si>
  <si>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</si>
  <si>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</si>
  <si>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</si>
  <si>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</si>
  <si>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</si>
  <si>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</si>
  <si>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</si>
  <si>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</si>
  <si>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</si>
  <si>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</si>
  <si>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</si>
  <si>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</si>
  <si>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</si>
  <si>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</si>
  <si>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</si>
  <si>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</si>
  <si>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</si>
  <si>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</si>
  <si>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</si>
  <si>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</si>
  <si>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</si>
  <si>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</si>
  <si>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</si>
  <si>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</si>
  <si>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</si>
  <si>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</si>
  <si>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</si>
  <si>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</si>
  <si>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</si>
  <si>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</si>
  <si>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</si>
  <si>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</si>
  <si>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</si>
  <si>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</si>
  <si>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</si>
  <si>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</si>
  <si>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</si>
  <si>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</si>
  <si>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</si>
  <si>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</si>
  <si>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</si>
  <si>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</si>
  <si>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</si>
  <si>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</si>
  <si>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</si>
  <si>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</si>
  <si>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</si>
  <si>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</si>
  <si>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</si>
  <si>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</si>
  <si>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</si>
  <si>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</si>
  <si>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</si>
  <si>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</si>
  <si>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</si>
  <si>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</si>
  <si>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</si>
  <si>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</si>
  <si>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</si>
  <si>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</si>
  <si>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</si>
  <si>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</si>
  <si>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</si>
  <si>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</si>
  <si>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</si>
  <si>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</si>
  <si>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</si>
  <si>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</si>
  <si>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</si>
  <si>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</si>
  <si>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</si>
  <si>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</si>
  <si>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</si>
  <si>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</si>
  <si>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</si>
  <si>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</si>
  <si>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</si>
  <si>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</si>
  <si>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</si>
  <si>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</si>
  <si>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</si>
  <si>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</si>
  <si>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</si>
  <si>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</si>
  <si>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</si>
  <si>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</si>
  <si>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</si>
  <si>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</si>
  <si>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</si>
  <si>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</si>
  <si>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</si>
  <si>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</si>
  <si>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</si>
  <si>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</si>
  <si>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EVH - Somerset, NJ (PO013930)</t>
  </si>
  <si>
    <t>24-918</t>
  </si>
  <si>
    <t>Weber</t>
  </si>
  <si>
    <t>123 Duals &amp; 20 Singles</t>
  </si>
  <si>
    <t>Solatech 415590</t>
  </si>
  <si>
    <t>1 RF Sheer</t>
  </si>
  <si>
    <t>4 Widths</t>
  </si>
  <si>
    <t>Culp Star Studded China Doll</t>
  </si>
  <si>
    <t>4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</si>
</sst>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1.140625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0">
        <v>45587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38315.75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38315.75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 t="s">
        <v>108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46.32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46.32</v>
      </c>
      <c r="J15" s="12">
        <f t="shared" si="2"/>
        <v>1.2089023443362064E-3</v>
      </c>
      <c r="K15" s="86" t="s">
        <v>17</v>
      </c>
      <c r="L15" s="118" t="s">
        <v>109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 t="s">
        <v>111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123*24+20*12</f>
        <v>3192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3192</v>
      </c>
      <c r="J22" s="22">
        <f>IFERROR(I22/$B$10,0)</f>
        <v>8.3307778133013183E-2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29.9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29.9</v>
      </c>
      <c r="J23" s="12">
        <f t="shared" ref="J23:J25" si="4">IFERROR(I23/$B$10,0)</f>
        <v>7.8035794679733527E-4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44.94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44.94</v>
      </c>
      <c r="J24" s="17">
        <f t="shared" si="4"/>
        <v>1.1728858237147909E-3</v>
      </c>
      <c r="K24" s="28"/>
      <c r="L24" s="33" t="s">
        <v>110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32682.26-3192</f>
        <v>29490.26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29490.26</v>
      </c>
      <c r="J30" s="17">
        <f t="shared" si="8"/>
        <v>0.76966417204413329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32803.42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32803.42</v>
      </c>
      <c r="J43" s="41">
        <f>SUM(J14:J42)</f>
        <v>0.85613409629199477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38315.75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0.03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 t="s">
        <v>105</v>
      </c>
      <c r="M58" s="63">
        <v>0.03</v>
      </c>
      <c r="N58" s="64">
        <f>+M58*M56</f>
        <v>1149.4724999999999</v>
      </c>
    </row>
    <row r="59" spans="1:29" ht="15.75" thickBot="1">
      <c r="B59" s="68" t="s">
        <v>98</v>
      </c>
      <c r="C59" s="69">
        <f>+C43+C57</f>
        <v>32803.42</v>
      </c>
      <c r="D59" s="70">
        <f>+C59/B10</f>
        <v>0.85613409629199477</v>
      </c>
      <c r="E59" s="42"/>
      <c r="F59" s="69">
        <f>+F43+F57</f>
        <v>0</v>
      </c>
      <c r="G59" s="71">
        <f>IFERROR(F59/$B$10,0)</f>
        <v>0</v>
      </c>
      <c r="I59" s="69">
        <f>+I43+I57</f>
        <v>32803.42</v>
      </c>
      <c r="J59" s="71">
        <f>IFERROR(I59/$B$10,0)</f>
        <v>0.85613409629199477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5512.3300000000017</v>
      </c>
      <c r="D61" s="75">
        <f>+C61/B10</f>
        <v>0.14386590370800523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5512.3300000000017</v>
      </c>
      <c r="J61" s="77">
        <f>IFERROR(I61/$B$10,0)</f>
        <v>0.14386590370800523</v>
      </c>
      <c r="L61" s="124" t="s">
        <v>100</v>
      </c>
      <c r="M61" s="124"/>
      <c r="N61" s="124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25">
        <f>+I26+I41</f>
        <v>0</v>
      </c>
      <c r="N63" s="126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D679184-6832-450D-A267-2A5CBC371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2024-10-28T11:33:13Z</cp:lastPrinted>
  <dcterms:created xsi:type="dcterms:W3CDTF">2023-03-21T14:07:27Z</dcterms:created>
  <dcterms:modified xsi:type="dcterms:W3CDTF">2024-10-28T11:33:17Z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