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863 No Hotel Info (PO013676)/01. Quotes/Proposals/"/>
    </mc:Choice>
  </mc:AlternateContent>
  <xr:revisionPtr revIDLastSave="1" documentId="8_{EC5C745D-2B33-4391-9954-76885D7E29E7}" xr6:coauthVersionLast="47" xr6:coauthVersionMax="47" xr10:uidLastSave="{12A8A884-EF66-48B7-901A-E907EFD1BD04}"/>
  <bookViews>
    <workbookView xWindow="28680" yWindow="-120" windowWidth="29040" windowHeight="1572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Quote!$A$1:$K$47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M17" i="2" l="1"/>
  <c r="M16" i="2"/>
  <c r="N17" i="2" l="1"/>
  <c r="K18" i="2"/>
  <c r="K17" i="2"/>
  <c r="N16" i="2"/>
  <c r="K16" i="2"/>
  <c r="K19" i="2"/>
</calcChain>
</file>

<file path=xl/sharedStrings.xml><?xml version="1.0" encoding="utf-8"?>
<sst xmlns="http://schemas.openxmlformats.org/spreadsheetml/2006/main" count="146" uniqueCount="138">
  <si>
    <t>Qty</t>
  </si>
  <si>
    <t>Product</t>
  </si>
  <si>
    <t>Project:</t>
  </si>
  <si>
    <t>Area</t>
  </si>
  <si>
    <t>Quotation is based on the total project being fabricated at one time.  Production required in phases may be subject to additional charges.</t>
  </si>
  <si>
    <t>Prepared by:</t>
  </si>
  <si>
    <t>Style #</t>
  </si>
  <si>
    <t>Price</t>
  </si>
  <si>
    <t>Fabric/Color</t>
  </si>
  <si>
    <t>Total</t>
  </si>
  <si>
    <t>Each</t>
  </si>
  <si>
    <t>5900 Weisbrook Lane</t>
  </si>
  <si>
    <t>Knoxville, TN 37909</t>
  </si>
  <si>
    <t xml:space="preserve">Weston Moore </t>
  </si>
  <si>
    <t>865-288-6242</t>
  </si>
  <si>
    <t>wmoore@readwindow.com</t>
  </si>
  <si>
    <t>Terms &amp; Conditions:</t>
  </si>
  <si>
    <t xml:space="preserve">Unit </t>
  </si>
  <si>
    <t>Cost</t>
  </si>
  <si>
    <t>Sell Price</t>
  </si>
  <si>
    <t>Margin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</si>
  <si>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</si>
  <si>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</si>
  <si>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</si>
  <si>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</si>
  <si>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</si>
  <si>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</si>
  <si>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</si>
  <si>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</si>
  <si>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</si>
  <si>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</si>
  <si>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</si>
  <si>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</si>
  <si>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</si>
  <si>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</si>
  <si>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</si>
  <si>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</si>
  <si>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</si>
  <si>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</si>
  <si>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</si>
  <si>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</si>
  <si>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</si>
  <si>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</si>
  <si>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</si>
  <si>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</si>
  <si>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</si>
  <si>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</si>
  <si>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</si>
  <si>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</si>
  <si>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</si>
  <si>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</si>
  <si>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</si>
  <si>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</si>
  <si>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</si>
  <si>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</si>
  <si>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</si>
  <si>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</si>
  <si>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</si>
  <si>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</si>
  <si>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</si>
  <si>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</si>
  <si>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</si>
  <si>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*** If no brand is specified, we will almost always budget Timber Ultravue 2" Faux Wood Blinds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</si>
  <si>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</si>
  <si>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</si>
  <si>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</si>
  <si>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</si>
  <si>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</si>
  <si>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</si>
  <si>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</si>
  <si>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</si>
  <si>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</si>
  <si>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</si>
  <si>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</si>
  <si>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</si>
  <si>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</si>
  <si>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</si>
  <si>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</si>
  <si>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</si>
  <si>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</si>
  <si>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</si>
  <si>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</si>
  <si>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</si>
  <si>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</si>
  <si>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</si>
  <si>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</si>
  <si>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</si>
  <si>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</si>
  <si>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</si>
  <si>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</si>
  <si>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</si>
  <si>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</si>
  <si>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</si>
  <si>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</si>
  <si>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</si>
  <si>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</si>
  <si>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</si>
  <si>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</si>
  <si>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</si>
  <si>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</si>
  <si>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</si>
  <si>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</si>
  <si>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</si>
  <si>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</si>
  <si>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Color:  White</t>
  </si>
  <si>
    <t>Above prices are subject to change unless confirmed by purchase order within 30 days of the posted date.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</si>
  <si>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</si>
  <si>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</si>
  <si>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</si>
  <si>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All product will remain the sole property of Read Window Products, LLC until final payment is received. Liability is limited to total charge for product in question.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</si>
  <si>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</si>
  <si>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</si>
  <si>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</si>
  <si>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 xml:space="preserve">Internal Notes: </t>
  </si>
  <si>
    <t>Product:</t>
  </si>
  <si>
    <t>Install:</t>
  </si>
  <si>
    <t>Misc:</t>
  </si>
  <si>
    <t>Custom Ultravue 2" Faux Wood Blinds, Cordless Lift  Control</t>
  </si>
  <si>
    <t>Custom 200% Pinch Pleat Drapery, Unlined, Stnd Hems, Center Draw, Ceiling Mount Architrac Hardware</t>
  </si>
  <si>
    <t>ADA</t>
  </si>
  <si>
    <t>Custom Caco 2" Faux Wood Blinds, Cordless Lift / Wand Tilt Control, Std Valance</t>
  </si>
  <si>
    <t>Fitness</t>
  </si>
  <si>
    <t>Training Room</t>
  </si>
  <si>
    <t>Culp Sunbright Agate                                                                     118" Goods, 25"V Repeat, Railroaded</t>
  </si>
  <si>
    <t>Per Dave: 23% Drapery, 25% blinds</t>
  </si>
  <si>
    <r>
      <rPr>
        <b/>
        <u/>
        <sz val="11"/>
        <color rgb="FFFF000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* LODGING </t>
    </r>
    <r>
      <rPr>
        <b/>
        <i/>
        <sz val="11"/>
        <color indexed="8"/>
        <rFont val="Arial"/>
        <family val="1"/>
        <charset val="204"/>
      </rPr>
      <t xml:space="preserve">ACCOMMODATIONS </t>
    </r>
    <r>
      <rPr>
        <sz val="11"/>
        <color indexed="8"/>
        <rFont val="Arial"/>
        <family val="1"/>
        <charset val="204"/>
      </rPr>
      <t xml:space="preserve">FOR ONSITE SERVICES ARE NOT INCLUDED IN THE QUOTE ABOVE AND WILL BE BILLED AT APPLICABLE SEASONAL LOCAL RATES IF NOT PROVIDED BY THE SITE.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</si>
  <si>
    <t>Angela Hatcher</t>
  </si>
  <si>
    <t>Profillment</t>
  </si>
  <si>
    <t>purchasing@profillment.com</t>
  </si>
  <si>
    <t>Lobby</t>
  </si>
  <si>
    <t>LBY-301.82</t>
  </si>
  <si>
    <t>TR-106.26</t>
  </si>
  <si>
    <t>FR-106.26</t>
  </si>
  <si>
    <t>Custom Single Roller Shade, Fascia, Somfy Ultra 30 Battery Powered Motorized Operation, Wall Switch Control &amp; Charger</t>
  </si>
  <si>
    <t xml:space="preserve">Fabric:  Phifer SW 7400 0% / TBD                                                                       Hardware:  TBD </t>
  </si>
  <si>
    <t>***Sizes in red are not specified and have been quoted per past order sizes for budgetary purposes.</t>
  </si>
  <si>
    <t>24-863</t>
  </si>
  <si>
    <t>Profillment PO# 013676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</si>
</sst>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05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6" fontId="4" fillId="0" borderId="0" xfId="0" applyNumberFormat="1" applyFont="1"/>
    <xf numFmtId="44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44" fontId="4" fillId="3" borderId="0" xfId="1" applyFont="1" applyFill="1"/>
    <xf numFmtId="44" fontId="4" fillId="0" borderId="0" xfId="1" applyFont="1" applyFill="1"/>
    <xf numFmtId="9" fontId="27" fillId="0" borderId="0" xfId="14" applyFont="1" applyFill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7" fillId="4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6" fillId="2" borderId="8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30" fillId="0" borderId="0" xfId="0" applyFont="1" applyAlignment="1">
      <alignment horizontal="left"/>
    </xf>
    <xf numFmtId="0" fontId="17" fillId="0" borderId="0" xfId="0" applyFont="1"/>
    <xf numFmtId="0" fontId="1" fillId="0" borderId="0" xfId="0" applyFont="1"/>
    <xf numFmtId="44" fontId="1" fillId="0" borderId="0" xfId="1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9" fontId="0" fillId="0" borderId="0" xfId="0" applyNumberFormat="1"/>
    <xf numFmtId="0" fontId="11" fillId="0" borderId="0" xfId="11" applyFill="1" applyBorder="1" applyAlignment="1" applyProtection="1">
      <alignment horizontal="left" indent="1"/>
    </xf>
    <xf numFmtId="0" fontId="1" fillId="0" borderId="0" xfId="0" applyFont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165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5" fillId="2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164" fontId="1" fillId="4" borderId="1" xfId="1" applyNumberFormat="1" applyFont="1" applyFill="1" applyBorder="1"/>
    <xf numFmtId="164" fontId="8" fillId="4" borderId="4" xfId="1" applyNumberFormat="1" applyFont="1" applyFill="1" applyBorder="1"/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6</xdr:row>
      <xdr:rowOff>292100</xdr:rowOff>
    </xdr:from>
    <xdr:to>
      <xdr:col>11</xdr:col>
      <xdr:colOff>0</xdr:colOff>
      <xdr:row>10</xdr:row>
      <xdr:rowOff>0</xdr:rowOff>
    </xdr:to>
    <xdr:pic>
      <xdr:nvPicPr>
        <xdr:cNvPr id="4662" name="Picture 2">
          <a:extLst>
            <a:ext uri="{FF2B5EF4-FFF2-40B4-BE49-F238E27FC236}">
              <a16:creationId xmlns:a16="http://schemas.microsoft.com/office/drawing/2014/main" id="{371878F0-BE0F-7A8A-C031-DA19F62F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1651000"/>
          <a:ext cx="863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127000</xdr:rowOff>
    </xdr:from>
    <xdr:to>
      <xdr:col>9</xdr:col>
      <xdr:colOff>1130300</xdr:colOff>
      <xdr:row>9</xdr:row>
      <xdr:rowOff>273050</xdr:rowOff>
    </xdr:to>
    <xdr:pic>
      <xdr:nvPicPr>
        <xdr:cNvPr id="4663" name="Picture 11">
          <a:extLst>
            <a:ext uri="{FF2B5EF4-FFF2-40B4-BE49-F238E27FC236}">
              <a16:creationId xmlns:a16="http://schemas.microsoft.com/office/drawing/2014/main" id="{8736C347-AFB5-7C97-B049-A8A7A3723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100" y="127000"/>
          <a:ext cx="255270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158750</xdr:colOff>
      <xdr:row>0</xdr:row>
      <xdr:rowOff>25400</xdr:rowOff>
    </xdr:from>
    <xdr:to>
      <xdr:col>11</xdr:col>
      <xdr:colOff>0</xdr:colOff>
      <xdr:row>4</xdr:row>
      <xdr:rowOff>0</xdr:rowOff>
    </xdr:to>
    <xdr:pic>
      <xdr:nvPicPr>
        <xdr:cNvPr id="4664" name="Picture 1">
          <a:extLst>
            <a:ext uri="{FF2B5EF4-FFF2-40B4-BE49-F238E27FC236}">
              <a16:creationId xmlns:a16="http://schemas.microsoft.com/office/drawing/2014/main" id="{EAD68418-8584-FF94-0087-5A53D93A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9550" y="25400"/>
          <a:ext cx="939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209550</xdr:colOff>
      <xdr:row>4</xdr:row>
      <xdr:rowOff>44450</xdr:rowOff>
    </xdr:from>
    <xdr:to>
      <xdr:col>10</xdr:col>
      <xdr:colOff>1403350</xdr:colOff>
      <xdr:row>6</xdr:row>
      <xdr:rowOff>152400</xdr:rowOff>
    </xdr:to>
    <xdr:pic>
      <xdr:nvPicPr>
        <xdr:cNvPr id="4665" name="Picture 1">
          <a:extLst>
            <a:ext uri="{FF2B5EF4-FFF2-40B4-BE49-F238E27FC236}">
              <a16:creationId xmlns:a16="http://schemas.microsoft.com/office/drawing/2014/main" id="{58A0B319-B99F-0716-9C18-3BCDEF47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1060450"/>
          <a:ext cx="8890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urchasing@profillment.com" TargetMode="External"/><Relationship Id="rId1" Type="http://schemas.openxmlformats.org/officeDocument/2006/relationships/hyperlink" Target="mailto:wmoore@readwindow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S217"/>
  <sheetViews>
    <sheetView tabSelected="1" zoomScaleNormal="100" zoomScaleSheetLayoutView="100" workbookViewId="0">
      <selection activeCell="K21" activeCellId="4" sqref="K16 K17 K18 K19 K21"/>
    </sheetView>
  </sheetViews>
  <sheetFormatPr defaultColWidth="8.85546875" defaultRowHeight="12.75" x14ac:dyDescent="0.2"/>
  <cols>
    <col min="1" max="1" width="5.28515625" style="9" customWidth="1"/>
    <col min="2" max="2" width="12.42578125" style="9" customWidth="1"/>
    <col min="3" max="3" width="12.5703125" style="9" customWidth="1"/>
    <col min="4" max="5" width="10.5703125" style="9" customWidth="1"/>
    <col min="6" max="6" width="48.5703125" style="9" customWidth="1"/>
    <col min="7" max="7" width="45" style="9" customWidth="1"/>
    <col min="8" max="10" width="12.5703125" style="9" customWidth="1"/>
    <col min="11" max="11" width="15.7109375" customWidth="1"/>
    <col min="12" max="12" width="12" customWidth="1"/>
    <col min="14" max="14" width="9.5703125" bestFit="1" customWidth="1"/>
    <col min="16" max="16" width="9.140625" bestFit="1" customWidth="1"/>
    <col min="19" max="20" width="12.7109375" customWidth="1"/>
  </cols>
  <sheetData>
    <row r="1" spans="1:19" ht="20.100000000000001" customHeight="1" x14ac:dyDescent="0.3">
      <c r="A1" s="84">
        <v>45568</v>
      </c>
      <c r="B1" s="85"/>
      <c r="C1" s="85"/>
      <c r="D1" s="85"/>
      <c r="E1" s="51"/>
      <c r="F1" s="51" t="s">
        <v>28</v>
      </c>
      <c r="G1" s="67" t="s">
        <v>136</v>
      </c>
      <c r="H1"/>
    </row>
    <row r="2" spans="1:19" ht="20.100000000000001" customHeight="1" x14ac:dyDescent="0.3">
      <c r="A2" s="10" t="s">
        <v>31</v>
      </c>
      <c r="B2" s="12"/>
      <c r="C2" s="12"/>
      <c r="D2" s="11"/>
      <c r="E2" s="11"/>
      <c r="F2" s="51"/>
      <c r="G2" s="68"/>
      <c r="H2" s="11"/>
    </row>
    <row r="3" spans="1:19" s="21" customFormat="1" ht="20.100000000000001" customHeight="1" x14ac:dyDescent="0.3">
      <c r="A3" s="10" t="s">
        <v>11</v>
      </c>
      <c r="B3" s="11"/>
      <c r="C3" s="10"/>
      <c r="D3" s="11"/>
      <c r="E3" s="51"/>
      <c r="F3" s="51" t="s">
        <v>2</v>
      </c>
      <c r="G3" s="67" t="s">
        <v>137</v>
      </c>
      <c r="H3" s="19"/>
      <c r="I3" s="20"/>
      <c r="J3" s="20"/>
    </row>
    <row r="4" spans="1:19" s="21" customFormat="1" ht="20.100000000000001" customHeight="1" x14ac:dyDescent="0.3">
      <c r="A4" s="10" t="s">
        <v>12</v>
      </c>
      <c r="B4" s="11"/>
      <c r="C4" s="11"/>
      <c r="D4" s="11"/>
      <c r="E4" s="54"/>
      <c r="F4" s="54"/>
      <c r="G4" s="67"/>
      <c r="H4" s="19"/>
      <c r="I4" s="20"/>
      <c r="J4" s="20"/>
    </row>
    <row r="5" spans="1:19" s="21" customFormat="1" ht="10.15" customHeight="1" x14ac:dyDescent="0.3">
      <c r="A5" s="10"/>
      <c r="B5" s="11"/>
      <c r="C5" s="11"/>
      <c r="D5" s="11"/>
      <c r="E5" s="54"/>
      <c r="H5" s="19"/>
      <c r="I5" s="20"/>
      <c r="J5" s="20"/>
    </row>
    <row r="6" spans="1:19" s="21" customFormat="1" ht="20.100000000000001" customHeight="1" x14ac:dyDescent="0.3">
      <c r="B6" s="20"/>
      <c r="C6" s="20"/>
      <c r="D6" s="20"/>
      <c r="E6" s="20"/>
      <c r="F6" s="51" t="s">
        <v>102</v>
      </c>
      <c r="G6" s="67" t="s">
        <v>127</v>
      </c>
      <c r="H6" s="19"/>
      <c r="I6" s="20"/>
      <c r="J6" s="20"/>
    </row>
    <row r="7" spans="1:19" s="21" customFormat="1" ht="20.100000000000001" customHeight="1" x14ac:dyDescent="0.3">
      <c r="A7" s="20"/>
      <c r="B7" s="20"/>
      <c r="C7" s="20"/>
      <c r="D7" s="20"/>
      <c r="E7" s="51"/>
      <c r="F7" s="51" t="s">
        <v>27</v>
      </c>
      <c r="G7" s="69" t="s">
        <v>126</v>
      </c>
      <c r="H7" s="20"/>
      <c r="I7" s="20"/>
      <c r="J7" s="20"/>
    </row>
    <row r="8" spans="1:19" ht="20.100000000000001" customHeight="1" x14ac:dyDescent="0.25">
      <c r="A8" s="10"/>
      <c r="D8" s="13"/>
      <c r="E8" s="51"/>
      <c r="F8" s="51"/>
      <c r="G8" s="79" t="s">
        <v>128</v>
      </c>
      <c r="H8" s="1"/>
    </row>
    <row r="9" spans="1:19" ht="10.15" customHeight="1" x14ac:dyDescent="0.25">
      <c r="A9" s="10"/>
      <c r="D9" s="13"/>
      <c r="E9" s="13"/>
      <c r="F9" s="66"/>
      <c r="G9" s="69"/>
      <c r="H9" s="1"/>
    </row>
    <row r="10" spans="1:19" s="21" customFormat="1" ht="20.100000000000001" customHeight="1" x14ac:dyDescent="0.3">
      <c r="A10" s="20"/>
      <c r="B10" s="20"/>
      <c r="C10" s="20"/>
      <c r="D10" s="20"/>
      <c r="E10" s="51"/>
      <c r="F10" s="51" t="s">
        <v>5</v>
      </c>
      <c r="G10" s="69" t="s">
        <v>13</v>
      </c>
      <c r="H10" s="20"/>
      <c r="I10" s="20"/>
      <c r="J10" s="20"/>
      <c r="M10" s="71" t="s">
        <v>124</v>
      </c>
    </row>
    <row r="11" spans="1:19" ht="20.100000000000001" customHeight="1" x14ac:dyDescent="0.25">
      <c r="A11" s="10"/>
      <c r="D11" s="13"/>
      <c r="E11" s="51"/>
      <c r="F11"/>
      <c r="G11" s="69" t="s">
        <v>14</v>
      </c>
      <c r="H11" s="92" t="s">
        <v>103</v>
      </c>
      <c r="I11" s="92"/>
      <c r="M11" s="71"/>
    </row>
    <row r="12" spans="1:19" ht="20.100000000000001" customHeight="1" x14ac:dyDescent="0.3">
      <c r="A12" s="10"/>
      <c r="D12" s="13"/>
      <c r="E12" s="51"/>
      <c r="F12"/>
      <c r="G12" s="70" t="s">
        <v>15</v>
      </c>
      <c r="H12" s="86"/>
      <c r="I12" s="86"/>
    </row>
    <row r="13" spans="1:19" ht="15" customHeight="1" x14ac:dyDescent="0.35">
      <c r="A13" s="14"/>
      <c r="B13" s="14"/>
      <c r="C13" s="14"/>
      <c r="D13" s="11"/>
      <c r="E13" s="11"/>
      <c r="F13" s="20"/>
      <c r="G13" s="33"/>
      <c r="N13" s="15" t="s">
        <v>20</v>
      </c>
      <c r="P13" s="15"/>
      <c r="Q13" s="15"/>
    </row>
    <row r="14" spans="1:19" s="16" customFormat="1" ht="14.45" customHeight="1" x14ac:dyDescent="0.2">
      <c r="A14" s="26"/>
      <c r="B14" s="26"/>
      <c r="C14" s="52"/>
      <c r="D14" s="90" t="s">
        <v>29</v>
      </c>
      <c r="E14" s="91"/>
      <c r="F14" s="53"/>
      <c r="G14" s="26" t="s">
        <v>6</v>
      </c>
      <c r="H14" s="26"/>
      <c r="I14" s="26"/>
      <c r="J14" s="27" t="s">
        <v>7</v>
      </c>
      <c r="K14" s="27" t="s">
        <v>7</v>
      </c>
      <c r="L14" s="15"/>
      <c r="M14" s="15" t="s">
        <v>17</v>
      </c>
      <c r="N14" s="15" t="s">
        <v>19</v>
      </c>
      <c r="P14" s="15"/>
      <c r="Q14" s="15"/>
    </row>
    <row r="15" spans="1:19" s="16" customFormat="1" ht="24.95" customHeight="1" thickBot="1" x14ac:dyDescent="0.25">
      <c r="A15" s="28" t="s">
        <v>0</v>
      </c>
      <c r="B15" s="28" t="s">
        <v>3</v>
      </c>
      <c r="C15" s="28" t="s">
        <v>21</v>
      </c>
      <c r="D15" s="65" t="s">
        <v>100</v>
      </c>
      <c r="E15" s="65" t="s">
        <v>101</v>
      </c>
      <c r="F15" s="29" t="s">
        <v>1</v>
      </c>
      <c r="G15" s="28" t="s">
        <v>8</v>
      </c>
      <c r="H15" s="28"/>
      <c r="I15" s="28"/>
      <c r="J15" s="28" t="s">
        <v>10</v>
      </c>
      <c r="K15" s="28" t="s">
        <v>9</v>
      </c>
      <c r="L15" s="15"/>
      <c r="M15" s="15" t="s">
        <v>18</v>
      </c>
      <c r="N15" s="46">
        <v>0.22500000000000001</v>
      </c>
      <c r="P15" s="15"/>
      <c r="Q15" s="46"/>
    </row>
    <row r="16" spans="1:19" s="8" customFormat="1" ht="40.15" customHeight="1" thickTop="1" x14ac:dyDescent="0.2">
      <c r="A16" s="76">
        <v>3</v>
      </c>
      <c r="B16" s="75" t="s">
        <v>121</v>
      </c>
      <c r="C16" s="76" t="s">
        <v>132</v>
      </c>
      <c r="D16" s="81">
        <v>44</v>
      </c>
      <c r="E16" s="81">
        <v>60</v>
      </c>
      <c r="F16" s="75" t="s">
        <v>120</v>
      </c>
      <c r="G16" s="75" t="s">
        <v>104</v>
      </c>
      <c r="H16" s="76"/>
      <c r="I16" s="76"/>
      <c r="J16" s="77">
        <v>126.25</v>
      </c>
      <c r="K16" s="103">
        <f t="shared" ref="K16:K18" si="0">J16*A16</f>
        <v>378.75</v>
      </c>
      <c r="L16" s="74"/>
      <c r="M16" s="44">
        <f>80.7+8</f>
        <v>88.7</v>
      </c>
      <c r="N16" s="45">
        <f t="shared" ref="N16:N17" si="1">SUM(M16/(1-$N$15))</f>
        <v>114.45161290322581</v>
      </c>
      <c r="P16" s="45"/>
      <c r="Q16" s="45"/>
      <c r="R16" s="45"/>
      <c r="S16" s="45"/>
    </row>
    <row r="17" spans="1:19" s="8" customFormat="1" ht="40.15" customHeight="1" x14ac:dyDescent="0.2">
      <c r="A17" s="76">
        <v>1</v>
      </c>
      <c r="B17" s="75" t="s">
        <v>122</v>
      </c>
      <c r="C17" s="76" t="s">
        <v>131</v>
      </c>
      <c r="D17" s="81">
        <v>61</v>
      </c>
      <c r="E17" s="81">
        <v>62</v>
      </c>
      <c r="F17" s="75" t="s">
        <v>120</v>
      </c>
      <c r="G17" s="75" t="s">
        <v>104</v>
      </c>
      <c r="H17" s="76"/>
      <c r="I17" s="76"/>
      <c r="J17" s="77">
        <v>169.25</v>
      </c>
      <c r="K17" s="103">
        <f t="shared" si="0"/>
        <v>169.25</v>
      </c>
      <c r="L17" s="74"/>
      <c r="M17" s="44">
        <f>123+8</f>
        <v>131</v>
      </c>
      <c r="N17" s="45">
        <f t="shared" si="1"/>
        <v>169.03225806451613</v>
      </c>
      <c r="P17" s="45"/>
      <c r="Q17" s="45"/>
      <c r="R17" s="45"/>
      <c r="S17" s="45"/>
    </row>
    <row r="18" spans="1:19" s="8" customFormat="1" ht="40.15" customHeight="1" x14ac:dyDescent="0.2">
      <c r="A18" s="76">
        <v>1</v>
      </c>
      <c r="B18" s="75" t="s">
        <v>129</v>
      </c>
      <c r="C18" s="76" t="s">
        <v>130</v>
      </c>
      <c r="D18" s="81">
        <v>85</v>
      </c>
      <c r="E18" s="81">
        <v>93</v>
      </c>
      <c r="F18" s="75" t="s">
        <v>118</v>
      </c>
      <c r="G18" s="75" t="s">
        <v>123</v>
      </c>
      <c r="H18" s="76"/>
      <c r="I18" s="76"/>
      <c r="J18" s="77">
        <v>209.5</v>
      </c>
      <c r="K18" s="103">
        <f t="shared" si="0"/>
        <v>209.5</v>
      </c>
      <c r="L18" s="74"/>
      <c r="M18" s="45"/>
      <c r="N18" s="45"/>
      <c r="O18" s="35"/>
      <c r="P18" s="45"/>
      <c r="Q18" s="45"/>
      <c r="R18" s="45"/>
      <c r="S18" s="45"/>
    </row>
    <row r="19" spans="1:19" s="8" customFormat="1" ht="40.15" customHeight="1" thickBot="1" x14ac:dyDescent="0.25">
      <c r="A19" s="76">
        <v>7</v>
      </c>
      <c r="B19" s="75" t="s">
        <v>119</v>
      </c>
      <c r="C19" s="76"/>
      <c r="D19" s="76">
        <v>53</v>
      </c>
      <c r="E19" s="76">
        <v>55</v>
      </c>
      <c r="F19" s="80" t="s">
        <v>133</v>
      </c>
      <c r="G19" s="75" t="s">
        <v>134</v>
      </c>
      <c r="H19" s="76"/>
      <c r="I19" s="76"/>
      <c r="J19" s="77">
        <v>496</v>
      </c>
      <c r="K19" s="103">
        <f>J19*A19</f>
        <v>3472</v>
      </c>
      <c r="L19" s="74"/>
      <c r="P19" s="45"/>
      <c r="Q19" s="45"/>
      <c r="R19" s="45"/>
      <c r="S19" s="45"/>
    </row>
    <row r="20" spans="1:19" s="8" customFormat="1" ht="24.95" customHeight="1" thickBot="1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9"/>
      <c r="L20" s="4"/>
      <c r="P20" s="34"/>
    </row>
    <row r="21" spans="1:19" s="8" customFormat="1" ht="34.700000000000003" customHeight="1" thickTop="1" x14ac:dyDescent="0.2">
      <c r="A21" s="32"/>
      <c r="B21" s="30"/>
      <c r="C21" s="30"/>
      <c r="D21" s="30"/>
      <c r="E21" s="30"/>
      <c r="F21" s="30"/>
      <c r="G21" s="30"/>
      <c r="H21" s="30"/>
      <c r="I21" s="30"/>
      <c r="J21" s="31"/>
      <c r="K21" s="104">
        <f>SUM(K16:K20)</f>
        <v>4229.5</v>
      </c>
      <c r="L21" s="17"/>
    </row>
    <row r="22" spans="1:19" ht="24.75" customHeight="1" thickBot="1" x14ac:dyDescent="0.25">
      <c r="A22" s="2"/>
      <c r="B22" s="2"/>
      <c r="C22" s="2"/>
      <c r="D22" s="2"/>
      <c r="E22" s="2"/>
      <c r="F22" s="2"/>
      <c r="G22" s="2"/>
      <c r="H22" s="2"/>
      <c r="I22" s="2"/>
      <c r="J22" s="3"/>
      <c r="K22" s="4"/>
      <c r="L22" s="7"/>
    </row>
    <row r="23" spans="1:19" ht="24.95" customHeight="1" x14ac:dyDescent="0.2">
      <c r="A23" s="93" t="s">
        <v>125</v>
      </c>
      <c r="B23" s="94"/>
      <c r="C23" s="94"/>
      <c r="D23" s="94"/>
      <c r="E23" s="94"/>
      <c r="F23" s="94"/>
      <c r="G23" s="94"/>
      <c r="H23" s="94"/>
      <c r="I23" s="94"/>
      <c r="J23" s="94"/>
      <c r="K23" s="95"/>
      <c r="L23" s="73"/>
      <c r="Q23" s="78"/>
    </row>
    <row r="24" spans="1:19" ht="24.95" customHeight="1" x14ac:dyDescent="0.2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8"/>
      <c r="L24" s="73"/>
      <c r="Q24" s="78"/>
    </row>
    <row r="25" spans="1:19" ht="24.95" customHeight="1" x14ac:dyDescent="0.2">
      <c r="A25" s="99"/>
      <c r="B25" s="97"/>
      <c r="C25" s="97"/>
      <c r="D25" s="97"/>
      <c r="E25" s="97"/>
      <c r="F25" s="97"/>
      <c r="G25" s="97"/>
      <c r="H25" s="97"/>
      <c r="I25" s="97"/>
      <c r="J25" s="97"/>
      <c r="K25" s="98"/>
      <c r="L25" s="73"/>
      <c r="Q25" s="78"/>
    </row>
    <row r="26" spans="1:19" ht="24.95" customHeight="1" x14ac:dyDescent="0.2">
      <c r="A26" s="99"/>
      <c r="B26" s="97"/>
      <c r="C26" s="97"/>
      <c r="D26" s="97"/>
      <c r="E26" s="97"/>
      <c r="F26" s="97"/>
      <c r="G26" s="97"/>
      <c r="H26" s="97"/>
      <c r="I26" s="97"/>
      <c r="J26" s="97"/>
      <c r="K26" s="98"/>
      <c r="L26" s="73"/>
      <c r="Q26" s="78"/>
    </row>
    <row r="27" spans="1:19" ht="24.95" customHeight="1" x14ac:dyDescent="0.2">
      <c r="A27" s="99"/>
      <c r="B27" s="97"/>
      <c r="C27" s="97"/>
      <c r="D27" s="97"/>
      <c r="E27" s="97"/>
      <c r="F27" s="97"/>
      <c r="G27" s="97"/>
      <c r="H27" s="97"/>
      <c r="I27" s="97"/>
      <c r="J27" s="97"/>
      <c r="K27" s="98"/>
      <c r="L27" s="73"/>
      <c r="Q27" s="78"/>
    </row>
    <row r="28" spans="1:19" ht="24.95" customHeight="1" thickBot="1" x14ac:dyDescent="0.25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2"/>
      <c r="L28" s="73"/>
      <c r="Q28" s="78"/>
    </row>
    <row r="29" spans="1:19" ht="24.95" customHeight="1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73"/>
      <c r="Q29" s="78"/>
    </row>
    <row r="30" spans="1:19" ht="24.95" customHeight="1" x14ac:dyDescent="0.25">
      <c r="A30" s="2"/>
      <c r="B30" s="55" t="s">
        <v>30</v>
      </c>
      <c r="C30" s="56"/>
      <c r="D30" s="56"/>
      <c r="E30" s="56"/>
      <c r="F30" s="56"/>
      <c r="G30" s="56"/>
      <c r="H30" s="56"/>
      <c r="I30" s="56"/>
      <c r="J30" s="57"/>
      <c r="K30" s="58"/>
      <c r="L30" s="7"/>
    </row>
    <row r="31" spans="1:19" ht="24.95" customHeight="1" x14ac:dyDescent="0.25">
      <c r="A31" s="2"/>
      <c r="B31" s="55" t="s">
        <v>135</v>
      </c>
      <c r="C31" s="2"/>
      <c r="D31" s="2"/>
      <c r="E31" s="2"/>
      <c r="F31" s="2"/>
      <c r="G31" s="2"/>
      <c r="H31" s="2"/>
      <c r="I31" s="2"/>
      <c r="J31" s="3"/>
      <c r="K31" s="4"/>
      <c r="L31" s="7"/>
    </row>
    <row r="32" spans="1:19" ht="24.9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3"/>
      <c r="K32" s="4"/>
      <c r="L32" s="7"/>
    </row>
    <row r="33" spans="1:12" s="22" customFormat="1" ht="24.95" customHeight="1" x14ac:dyDescent="0.2">
      <c r="B33" s="43" t="s">
        <v>16</v>
      </c>
      <c r="C33" s="23"/>
      <c r="F33" s="24"/>
      <c r="G33" s="23"/>
      <c r="H33" s="23"/>
      <c r="I33" s="23"/>
      <c r="J33" s="23"/>
      <c r="K33" s="23"/>
      <c r="L33" s="25"/>
    </row>
    <row r="34" spans="1:12" s="8" customFormat="1" ht="20.100000000000001" customHeight="1" x14ac:dyDescent="0.2">
      <c r="A34" s="36">
        <v>1</v>
      </c>
      <c r="B34" s="37" t="s">
        <v>110</v>
      </c>
      <c r="C34" s="2"/>
      <c r="D34" s="2"/>
      <c r="E34" s="2"/>
      <c r="F34" s="2"/>
      <c r="G34" s="2"/>
      <c r="H34" s="2"/>
      <c r="I34" s="2"/>
      <c r="J34" s="3"/>
      <c r="K34" s="42"/>
      <c r="L34" s="2"/>
    </row>
    <row r="35" spans="1:12" s="40" customFormat="1" ht="19.149999999999999" customHeight="1" x14ac:dyDescent="0.2">
      <c r="A35" s="36">
        <v>2</v>
      </c>
      <c r="B35" s="37" t="s">
        <v>105</v>
      </c>
      <c r="C35" s="38"/>
      <c r="F35" s="41"/>
      <c r="G35" s="38"/>
      <c r="H35" s="38"/>
      <c r="I35" s="38"/>
      <c r="J35" s="38"/>
      <c r="K35" s="38"/>
      <c r="L35" s="39"/>
    </row>
    <row r="36" spans="1:12" s="40" customFormat="1" ht="20.100000000000001" customHeight="1" x14ac:dyDescent="0.2">
      <c r="A36" s="36">
        <v>3</v>
      </c>
      <c r="B36" s="82" t="s">
        <v>111</v>
      </c>
      <c r="C36" s="82"/>
      <c r="D36" s="82"/>
      <c r="E36" s="82"/>
      <c r="F36" s="82"/>
      <c r="G36" s="82"/>
      <c r="H36" s="82"/>
      <c r="I36" s="82"/>
      <c r="J36" s="83"/>
      <c r="K36" s="83"/>
      <c r="L36" s="39"/>
    </row>
    <row r="37" spans="1:12" ht="20.100000000000001" customHeight="1" x14ac:dyDescent="0.2">
      <c r="A37" s="36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7"/>
    </row>
    <row r="38" spans="1:12" s="8" customFormat="1" ht="20.100000000000001" customHeight="1" x14ac:dyDescent="0.2">
      <c r="A38" s="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2"/>
    </row>
    <row r="39" spans="1:12" s="8" customFormat="1" ht="20.100000000000001" customHeight="1" x14ac:dyDescent="0.2">
      <c r="A39" s="2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2"/>
    </row>
    <row r="40" spans="1:12" s="40" customFormat="1" ht="20.100000000000001" customHeight="1" x14ac:dyDescent="0.2">
      <c r="A40" s="36">
        <v>4</v>
      </c>
      <c r="B40" s="37" t="s">
        <v>112</v>
      </c>
      <c r="C40" s="38"/>
      <c r="F40" s="41"/>
      <c r="G40" s="38"/>
      <c r="H40" s="38"/>
      <c r="I40" s="38"/>
      <c r="J40" s="38"/>
      <c r="K40" s="38"/>
      <c r="L40" s="39"/>
    </row>
    <row r="41" spans="1:12" s="40" customFormat="1" ht="20.100000000000001" customHeight="1" x14ac:dyDescent="0.2">
      <c r="A41" s="36">
        <v>5</v>
      </c>
      <c r="B41" s="37" t="s">
        <v>4</v>
      </c>
      <c r="C41" s="38"/>
      <c r="F41" s="41"/>
      <c r="G41" s="38"/>
      <c r="H41" s="38"/>
      <c r="I41" s="38"/>
      <c r="J41" s="38"/>
      <c r="K41" s="38"/>
      <c r="L41" s="39"/>
    </row>
    <row r="42" spans="1:12" s="40" customFormat="1" ht="19.149999999999999" customHeight="1" x14ac:dyDescent="0.2">
      <c r="A42" s="36">
        <v>6</v>
      </c>
      <c r="B42" s="37" t="s">
        <v>106</v>
      </c>
      <c r="C42" s="38"/>
      <c r="F42" s="41"/>
      <c r="G42" s="38"/>
      <c r="H42" s="38"/>
      <c r="I42" s="38"/>
      <c r="J42" s="38"/>
      <c r="K42" s="38"/>
      <c r="L42" s="39"/>
    </row>
    <row r="43" spans="1:12" s="40" customFormat="1" ht="19.149999999999999" customHeight="1" x14ac:dyDescent="0.2">
      <c r="A43" s="36">
        <v>7</v>
      </c>
      <c r="B43" s="37" t="s">
        <v>107</v>
      </c>
      <c r="C43" s="38"/>
      <c r="F43" s="41"/>
      <c r="G43" s="38"/>
      <c r="H43" s="38"/>
      <c r="I43" s="38"/>
      <c r="J43" s="38"/>
      <c r="K43" s="38"/>
      <c r="L43" s="39"/>
    </row>
    <row r="44" spans="1:12" s="40" customFormat="1" ht="20.100000000000001" customHeight="1" x14ac:dyDescent="0.2">
      <c r="A44" s="36">
        <v>8</v>
      </c>
      <c r="B44" s="37" t="s">
        <v>109</v>
      </c>
      <c r="C44" s="38"/>
      <c r="F44" s="41"/>
      <c r="G44" s="38"/>
      <c r="H44" s="38"/>
      <c r="I44" s="38"/>
      <c r="J44" s="38"/>
      <c r="K44" s="38"/>
      <c r="L44" s="39"/>
    </row>
    <row r="45" spans="1:12" ht="20.100000000000001" customHeight="1" x14ac:dyDescent="0.2">
      <c r="A45" s="36">
        <v>9</v>
      </c>
      <c r="B45" s="37" t="s">
        <v>108</v>
      </c>
      <c r="C45" s="2"/>
      <c r="D45" s="2"/>
      <c r="E45" s="2"/>
      <c r="F45" s="2"/>
      <c r="G45" s="2"/>
      <c r="H45" s="2"/>
      <c r="I45" s="2"/>
      <c r="J45" s="3"/>
      <c r="K45" s="42"/>
      <c r="L45" s="7"/>
    </row>
    <row r="46" spans="1:12" s="8" customFormat="1" ht="20.100000000000001" customHeight="1" x14ac:dyDescent="0.2">
      <c r="A46" s="36"/>
      <c r="B46" s="37"/>
      <c r="C46" s="2"/>
      <c r="D46" s="2"/>
      <c r="E46" s="2"/>
      <c r="F46" s="2"/>
      <c r="G46" s="2"/>
      <c r="H46" s="2"/>
      <c r="I46" s="2"/>
      <c r="J46" s="3"/>
      <c r="K46" s="42"/>
      <c r="L46" s="2"/>
    </row>
    <row r="47" spans="1:12" ht="20.100000000000001" customHeight="1" x14ac:dyDescent="0.2">
      <c r="A47" s="36"/>
      <c r="B47" s="37"/>
      <c r="C47" s="2"/>
      <c r="D47" s="2"/>
      <c r="E47" s="2"/>
      <c r="F47" s="2"/>
      <c r="G47" s="2"/>
      <c r="H47" s="2"/>
      <c r="I47" s="2"/>
      <c r="J47" s="3"/>
      <c r="K47" s="42"/>
      <c r="L47" s="7"/>
    </row>
    <row r="48" spans="1:12" s="8" customFormat="1" ht="24.9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3"/>
      <c r="K48" s="4"/>
      <c r="L48" s="2"/>
    </row>
    <row r="49" spans="1:12" s="8" customFormat="1" ht="24.9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3"/>
      <c r="K49" s="4"/>
      <c r="L49" s="2"/>
    </row>
    <row r="50" spans="1:12" s="8" customFormat="1" ht="24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18"/>
    </row>
    <row r="51" spans="1:12" ht="24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7"/>
    </row>
    <row r="52" spans="1:12" ht="24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7"/>
    </row>
    <row r="53" spans="1:12" ht="24.9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3"/>
      <c r="K53" s="4"/>
      <c r="L53" s="7"/>
    </row>
    <row r="54" spans="1:12" s="8" customFormat="1" ht="24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3"/>
      <c r="K54" s="4"/>
      <c r="L54" s="2"/>
    </row>
    <row r="55" spans="1:12" s="8" customFormat="1" ht="24.9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3"/>
      <c r="K55" s="4"/>
      <c r="L55" s="2"/>
    </row>
    <row r="56" spans="1:12" ht="24.9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3"/>
      <c r="K56" s="4"/>
      <c r="L56" s="7"/>
    </row>
    <row r="57" spans="1:12" ht="24.95" customHeight="1" x14ac:dyDescent="0.2">
      <c r="A57" s="1"/>
      <c r="B57" s="1"/>
      <c r="C57" s="1"/>
      <c r="D57" s="2"/>
      <c r="E57" s="2"/>
      <c r="F57" s="2"/>
      <c r="G57" s="2"/>
      <c r="H57" s="2"/>
      <c r="I57" s="2"/>
      <c r="J57" s="3"/>
      <c r="K57" s="4"/>
      <c r="L57" s="7"/>
    </row>
    <row r="58" spans="1:12" s="8" customFormat="1" ht="24.9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3"/>
      <c r="K58" s="4"/>
      <c r="L58" s="18"/>
    </row>
    <row r="59" spans="1:12" ht="24.9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3"/>
      <c r="K59" s="4"/>
      <c r="L59" s="7"/>
    </row>
    <row r="60" spans="1:12" ht="24.9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3"/>
      <c r="K60" s="4"/>
      <c r="L60" s="7"/>
    </row>
    <row r="61" spans="1:12" ht="24.9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3"/>
      <c r="K61" s="4"/>
      <c r="L61" s="7"/>
    </row>
    <row r="62" spans="1:12" s="8" customFormat="1" ht="24.9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3"/>
      <c r="K62" s="4"/>
      <c r="L62" s="2"/>
    </row>
    <row r="63" spans="1:12" s="8" customFormat="1" ht="24.9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3"/>
      <c r="K63" s="4"/>
      <c r="L63" s="2"/>
    </row>
    <row r="64" spans="1:12" s="8" customFormat="1" ht="24.9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3"/>
      <c r="K64" s="4"/>
      <c r="L64" s="18"/>
    </row>
    <row r="65" spans="1:12" ht="24.9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3"/>
      <c r="K65" s="4"/>
      <c r="L65" s="7"/>
    </row>
    <row r="66" spans="1:12" ht="24.9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3"/>
      <c r="K66" s="4"/>
      <c r="L66" s="7"/>
    </row>
    <row r="67" spans="1:12" ht="24.9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3"/>
      <c r="K67" s="4"/>
      <c r="L67" s="7"/>
    </row>
    <row r="68" spans="1:12" s="8" customFormat="1" ht="24.9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3"/>
      <c r="K68" s="4"/>
      <c r="L68" s="2"/>
    </row>
    <row r="69" spans="1:12" s="8" customFormat="1" ht="24.9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3"/>
      <c r="K69" s="4"/>
      <c r="L69" s="2"/>
    </row>
    <row r="70" spans="1:12" ht="24.9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3"/>
      <c r="K70" s="4"/>
      <c r="L70" s="7"/>
    </row>
    <row r="71" spans="1:12" ht="24.95" customHeight="1" x14ac:dyDescent="0.2">
      <c r="A71" s="1"/>
      <c r="B71" s="1"/>
      <c r="C71" s="1"/>
      <c r="D71" s="2"/>
      <c r="E71" s="2"/>
      <c r="F71" s="2"/>
      <c r="G71" s="2"/>
      <c r="H71" s="2"/>
      <c r="I71" s="2"/>
      <c r="J71" s="3"/>
      <c r="K71" s="4"/>
      <c r="L71" s="7"/>
    </row>
    <row r="72" spans="1:12" ht="24.9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5"/>
      <c r="K72" s="6"/>
      <c r="L72" s="7"/>
    </row>
    <row r="73" spans="1:12" ht="24.9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7"/>
      <c r="L73" s="7"/>
    </row>
    <row r="74" spans="1:12" ht="20.10000000000000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7"/>
      <c r="L74" s="7"/>
    </row>
    <row r="75" spans="1:12" ht="20.10000000000000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0000000000000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0000000000000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ht="20.10000000000000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ht="20.10000000000000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ht="20.100000000000001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"/>
      <c r="L208" s="7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"/>
      <c r="L209" s="7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"/>
      <c r="L210" s="7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"/>
      <c r="L211" s="7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"/>
      <c r="L212" s="7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"/>
      <c r="L213" s="7"/>
    </row>
    <row r="214" spans="1:12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"/>
      <c r="L214" s="7"/>
    </row>
    <row r="215" spans="1:12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7"/>
      <c r="L215" s="7"/>
    </row>
    <row r="216" spans="1:12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7"/>
      <c r="L216" s="7"/>
    </row>
    <row r="217" spans="1:12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7"/>
      <c r="L217" s="7"/>
    </row>
  </sheetData>
  <mergeCells count="7">
    <mergeCell ref="B36:K39"/>
    <mergeCell ref="A1:D1"/>
    <mergeCell ref="H12:I12"/>
    <mergeCell ref="A20:K20"/>
    <mergeCell ref="D14:E14"/>
    <mergeCell ref="H11:I11"/>
    <mergeCell ref="A23:K28"/>
  </mergeCells>
  <phoneticPr fontId="12" type="noConversion"/>
  <hyperlinks>
    <hyperlink ref="G12" r:id="rId1" xr:uid="{00000000-0004-0000-0000-000000000000}"/>
    <hyperlink ref="G8" r:id="rId2" xr:uid="{A9C6BE7D-60BE-48F5-AEA0-F3814250FB43}"/>
  </hyperlinks>
  <printOptions horizontalCentered="1"/>
  <pageMargins left="0.25" right="0.25" top="0.5" bottom="0.5" header="0" footer="0"/>
  <pageSetup scale="68" fitToHeight="0" orientation="landscape" verticalDpi="1200" r:id="rId3"/>
  <headerFooter alignWithMargins="0">
    <oddFooter>&amp;R&amp;P of &amp;N</oddFooter>
  </headerFooter>
  <rowBreaks count="1" manualBreakCount="1">
    <brk id="31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75" x14ac:dyDescent="0.2"/>
  <sheetData>
    <row r="1" spans="1:5" ht="18" x14ac:dyDescent="0.25">
      <c r="A1" s="72" t="s">
        <v>113</v>
      </c>
    </row>
    <row r="3" spans="1:5" ht="15.75" x14ac:dyDescent="0.25">
      <c r="C3" s="66" t="s">
        <v>114</v>
      </c>
      <c r="E3" s="73"/>
    </row>
    <row r="4" spans="1:5" x14ac:dyDescent="0.2">
      <c r="C4" s="62"/>
    </row>
    <row r="5" spans="1:5" x14ac:dyDescent="0.2">
      <c r="C5" s="62"/>
    </row>
    <row r="6" spans="1:5" x14ac:dyDescent="0.2">
      <c r="C6" s="62"/>
    </row>
    <row r="7" spans="1:5" x14ac:dyDescent="0.2">
      <c r="C7" s="62"/>
    </row>
    <row r="8" spans="1:5" ht="15.75" x14ac:dyDescent="0.25">
      <c r="C8" s="66" t="s">
        <v>115</v>
      </c>
    </row>
    <row r="9" spans="1:5" x14ac:dyDescent="0.2">
      <c r="C9" s="62"/>
    </row>
    <row r="10" spans="1:5" x14ac:dyDescent="0.2">
      <c r="C10" s="62"/>
    </row>
    <row r="11" spans="1:5" x14ac:dyDescent="0.2">
      <c r="C11" s="62"/>
    </row>
    <row r="12" spans="1:5" x14ac:dyDescent="0.2">
      <c r="C12" s="62"/>
    </row>
    <row r="13" spans="1:5" ht="15.75" x14ac:dyDescent="0.25">
      <c r="C13" s="66" t="s">
        <v>116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E1" zoomScaleNormal="100" workbookViewId="0">
      <selection activeCell="H9" sqref="H9"/>
    </sheetView>
  </sheetViews>
  <sheetFormatPr defaultRowHeight="12.75" x14ac:dyDescent="0.2"/>
  <cols>
    <col min="1" max="1" width="48.28515625" customWidth="1"/>
    <col min="3" max="3" width="48.28515625" customWidth="1"/>
    <col min="5" max="5" width="48.28515625" customWidth="1"/>
    <col min="6" max="7" width="9.140625" customWidth="1"/>
    <col min="8" max="8" width="48.28515625" customWidth="1"/>
    <col min="11" max="11" width="48.28515625" customWidth="1"/>
    <col min="14" max="14" width="48.28515625" customWidth="1"/>
    <col min="16" max="16" width="48.28515625" customWidth="1"/>
    <col min="18" max="18" width="48.28515625" customWidth="1"/>
  </cols>
  <sheetData>
    <row r="1" spans="1:11" ht="15" x14ac:dyDescent="0.25">
      <c r="A1" s="47" t="s">
        <v>33</v>
      </c>
      <c r="C1" s="47" t="s">
        <v>32</v>
      </c>
      <c r="E1" s="47" t="s">
        <v>63</v>
      </c>
      <c r="F1" s="47"/>
      <c r="H1" s="47" t="s">
        <v>22</v>
      </c>
      <c r="K1" s="47" t="s">
        <v>23</v>
      </c>
    </row>
    <row r="2" spans="1:11" ht="51" x14ac:dyDescent="0.2">
      <c r="A2" s="59" t="s">
        <v>34</v>
      </c>
      <c r="C2" s="60" t="s">
        <v>51</v>
      </c>
      <c r="E2" s="59" t="s">
        <v>62</v>
      </c>
      <c r="F2" s="48"/>
      <c r="H2" s="60" t="s">
        <v>78</v>
      </c>
      <c r="K2" s="60" t="s">
        <v>78</v>
      </c>
    </row>
    <row r="3" spans="1:11" ht="25.5" x14ac:dyDescent="0.2">
      <c r="A3" s="59" t="s">
        <v>35</v>
      </c>
      <c r="C3" s="63" t="s">
        <v>52</v>
      </c>
      <c r="E3" s="59" t="s">
        <v>64</v>
      </c>
      <c r="H3" s="7" t="s">
        <v>82</v>
      </c>
      <c r="K3" s="7" t="s">
        <v>95</v>
      </c>
    </row>
    <row r="4" spans="1:11" ht="25.5" x14ac:dyDescent="0.2">
      <c r="A4" s="59" t="s">
        <v>42</v>
      </c>
      <c r="C4" s="59" t="s">
        <v>53</v>
      </c>
      <c r="H4" s="59" t="s">
        <v>93</v>
      </c>
      <c r="K4" s="59" t="s">
        <v>96</v>
      </c>
    </row>
    <row r="5" spans="1:11" ht="38.25" x14ac:dyDescent="0.2">
      <c r="A5" s="59" t="s">
        <v>36</v>
      </c>
      <c r="C5" s="48"/>
      <c r="E5" s="63" t="s">
        <v>65</v>
      </c>
      <c r="H5" s="59" t="s">
        <v>80</v>
      </c>
      <c r="K5" s="59" t="s">
        <v>80</v>
      </c>
    </row>
    <row r="6" spans="1:11" ht="38.25" x14ac:dyDescent="0.2">
      <c r="A6" s="59" t="s">
        <v>37</v>
      </c>
      <c r="C6" s="59" t="s">
        <v>54</v>
      </c>
      <c r="E6" s="48" t="s">
        <v>117</v>
      </c>
      <c r="F6" s="48"/>
      <c r="H6" s="59" t="s">
        <v>81</v>
      </c>
      <c r="K6" s="63" t="s">
        <v>97</v>
      </c>
    </row>
    <row r="7" spans="1:11" ht="38.25" x14ac:dyDescent="0.2">
      <c r="A7" s="59" t="s">
        <v>40</v>
      </c>
      <c r="C7" s="59" t="s">
        <v>55</v>
      </c>
      <c r="E7" s="48"/>
      <c r="F7" s="48"/>
      <c r="H7" s="62" t="s">
        <v>52</v>
      </c>
      <c r="J7" s="62"/>
      <c r="K7" s="62" t="s">
        <v>52</v>
      </c>
    </row>
    <row r="8" spans="1:11" ht="26.25" x14ac:dyDescent="0.25">
      <c r="A8" s="60" t="s">
        <v>41</v>
      </c>
      <c r="C8" s="48"/>
      <c r="E8" s="47" t="s">
        <v>24</v>
      </c>
      <c r="F8" s="48"/>
      <c r="H8" s="59" t="s">
        <v>79</v>
      </c>
      <c r="K8" s="48" t="s">
        <v>26</v>
      </c>
    </row>
    <row r="9" spans="1:11" ht="26.25" x14ac:dyDescent="0.25">
      <c r="A9" s="60" t="s">
        <v>43</v>
      </c>
      <c r="C9" s="47" t="s">
        <v>66</v>
      </c>
      <c r="E9" s="48" t="s">
        <v>25</v>
      </c>
      <c r="H9" s="59" t="s">
        <v>89</v>
      </c>
      <c r="K9" s="59" t="s">
        <v>99</v>
      </c>
    </row>
    <row r="10" spans="1:11" ht="25.5" x14ac:dyDescent="0.2">
      <c r="A10" s="60" t="s">
        <v>44</v>
      </c>
      <c r="C10" s="48"/>
      <c r="E10" s="48"/>
      <c r="H10" s="59" t="s">
        <v>90</v>
      </c>
    </row>
    <row r="11" spans="1:11" ht="39" x14ac:dyDescent="0.25">
      <c r="A11" s="48"/>
      <c r="C11" s="7" t="s">
        <v>57</v>
      </c>
      <c r="E11" s="47" t="s">
        <v>69</v>
      </c>
      <c r="H11" s="59" t="s">
        <v>88</v>
      </c>
      <c r="K11" s="59" t="s">
        <v>98</v>
      </c>
    </row>
    <row r="12" spans="1:11" ht="38.25" x14ac:dyDescent="0.2">
      <c r="A12" s="59" t="s">
        <v>50</v>
      </c>
      <c r="C12" s="59" t="s">
        <v>56</v>
      </c>
      <c r="E12" s="7" t="s">
        <v>84</v>
      </c>
      <c r="F12" s="48"/>
      <c r="H12" s="59" t="s">
        <v>91</v>
      </c>
      <c r="K12" s="48"/>
    </row>
    <row r="13" spans="1:11" ht="25.5" x14ac:dyDescent="0.2">
      <c r="A13" s="59"/>
      <c r="C13" s="63" t="s">
        <v>68</v>
      </c>
      <c r="E13" s="7" t="s">
        <v>70</v>
      </c>
      <c r="F13" s="48"/>
      <c r="H13" s="59" t="s">
        <v>92</v>
      </c>
    </row>
    <row r="14" spans="1:11" ht="38.25" x14ac:dyDescent="0.2">
      <c r="A14" s="60" t="s">
        <v>49</v>
      </c>
      <c r="C14" s="59" t="s">
        <v>67</v>
      </c>
      <c r="E14" s="59" t="s">
        <v>83</v>
      </c>
      <c r="H14" s="48"/>
    </row>
    <row r="15" spans="1:11" x14ac:dyDescent="0.2">
      <c r="A15" s="60"/>
      <c r="C15" s="59"/>
      <c r="E15" s="59" t="s">
        <v>71</v>
      </c>
      <c r="H15" s="48"/>
    </row>
    <row r="16" spans="1:11" ht="38.25" x14ac:dyDescent="0.2">
      <c r="C16" s="59" t="s">
        <v>86</v>
      </c>
      <c r="E16" s="59" t="s">
        <v>72</v>
      </c>
      <c r="H16" s="63" t="s">
        <v>94</v>
      </c>
    </row>
    <row r="17" spans="1:11" ht="25.5" x14ac:dyDescent="0.2">
      <c r="A17" s="59" t="s">
        <v>38</v>
      </c>
      <c r="C17" s="59" t="s">
        <v>58</v>
      </c>
      <c r="E17" s="48"/>
      <c r="K17" s="48"/>
    </row>
    <row r="18" spans="1:11" ht="26.25" x14ac:dyDescent="0.25">
      <c r="A18" s="59" t="s">
        <v>47</v>
      </c>
      <c r="C18" s="48"/>
      <c r="E18" s="47" t="s">
        <v>73</v>
      </c>
      <c r="H18" s="48"/>
    </row>
    <row r="19" spans="1:11" ht="25.5" x14ac:dyDescent="0.2">
      <c r="A19" s="60" t="s">
        <v>46</v>
      </c>
      <c r="C19" s="59" t="s">
        <v>87</v>
      </c>
      <c r="E19" s="59" t="s">
        <v>85</v>
      </c>
    </row>
    <row r="20" spans="1:11" ht="38.25" x14ac:dyDescent="0.2">
      <c r="A20" s="59" t="s">
        <v>48</v>
      </c>
      <c r="C20" s="59" t="s">
        <v>59</v>
      </c>
      <c r="E20" s="59" t="s">
        <v>74</v>
      </c>
      <c r="F20" s="48"/>
      <c r="K20" s="49"/>
    </row>
    <row r="21" spans="1:11" ht="25.5" x14ac:dyDescent="0.2">
      <c r="A21" s="59" t="s">
        <v>39</v>
      </c>
      <c r="C21" s="48"/>
      <c r="E21" s="63" t="s">
        <v>52</v>
      </c>
    </row>
    <row r="22" spans="1:11" ht="51" x14ac:dyDescent="0.2">
      <c r="A22" s="48"/>
      <c r="C22" s="64" t="s">
        <v>60</v>
      </c>
      <c r="E22" s="59" t="s">
        <v>75</v>
      </c>
      <c r="K22" s="50"/>
    </row>
    <row r="23" spans="1:11" ht="51" x14ac:dyDescent="0.2">
      <c r="A23" s="61" t="s">
        <v>45</v>
      </c>
      <c r="C23" s="63" t="s">
        <v>61</v>
      </c>
      <c r="E23" s="59" t="s">
        <v>76</v>
      </c>
    </row>
    <row r="24" spans="1:11" x14ac:dyDescent="0.2">
      <c r="A24" s="59"/>
      <c r="C24" s="48"/>
      <c r="E24" s="59" t="s">
        <v>77</v>
      </c>
    </row>
    <row r="25" spans="1:11" x14ac:dyDescent="0.2">
      <c r="A25" s="48"/>
      <c r="C25" s="48"/>
      <c r="E25" s="48"/>
      <c r="H25" s="48"/>
    </row>
    <row r="26" spans="1:11" x14ac:dyDescent="0.2">
      <c r="A26" s="59"/>
      <c r="C26" s="48"/>
      <c r="E26" s="48"/>
    </row>
    <row r="27" spans="1:11" x14ac:dyDescent="0.2">
      <c r="A27" s="48"/>
      <c r="C27" s="48"/>
      <c r="E27" s="48"/>
    </row>
    <row r="28" spans="1:11" x14ac:dyDescent="0.2">
      <c r="A28" s="48"/>
      <c r="E28" s="48"/>
    </row>
    <row r="29" spans="1:11" x14ac:dyDescent="0.2">
      <c r="A29" s="48"/>
      <c r="C29" s="48"/>
      <c r="E29" s="48"/>
      <c r="H29" s="48"/>
    </row>
    <row r="30" spans="1:11" x14ac:dyDescent="0.2">
      <c r="A30" s="48"/>
      <c r="C30" s="48"/>
      <c r="E30" s="48"/>
    </row>
    <row r="31" spans="1:11" x14ac:dyDescent="0.2">
      <c r="A31" s="48"/>
      <c r="C31" s="48"/>
      <c r="E31" s="48"/>
      <c r="H31" s="48"/>
    </row>
    <row r="32" spans="1:11" x14ac:dyDescent="0.2">
      <c r="A32" s="48"/>
      <c r="C32" s="48"/>
      <c r="E32" s="48"/>
    </row>
    <row r="33" spans="1:8" ht="61.5" customHeight="1" x14ac:dyDescent="0.2">
      <c r="A33" s="48"/>
      <c r="C33" s="48"/>
      <c r="E33" s="48"/>
      <c r="H33" s="48"/>
    </row>
    <row r="34" spans="1:8" x14ac:dyDescent="0.2">
      <c r="A34" s="48"/>
      <c r="C34" s="48"/>
      <c r="E34" s="48"/>
    </row>
    <row r="35" spans="1:8" x14ac:dyDescent="0.2">
      <c r="A35" s="48"/>
      <c r="C35" s="48"/>
      <c r="E35" s="48"/>
      <c r="H35" s="48"/>
    </row>
    <row r="36" spans="1:8" x14ac:dyDescent="0.2">
      <c r="A36" s="48"/>
      <c r="C36" s="48"/>
      <c r="E36" s="48"/>
    </row>
    <row r="37" spans="1:8" x14ac:dyDescent="0.2">
      <c r="A37" s="48"/>
      <c r="C37" s="48"/>
      <c r="E37" s="48"/>
    </row>
    <row r="38" spans="1:8" x14ac:dyDescent="0.2">
      <c r="A38" s="48"/>
      <c r="C38" s="48"/>
      <c r="E38" s="48"/>
    </row>
    <row r="39" spans="1:8" x14ac:dyDescent="0.2">
      <c r="A39" s="48"/>
      <c r="C39" s="48"/>
      <c r="E39" s="48"/>
    </row>
    <row r="40" spans="1:8" x14ac:dyDescent="0.2">
      <c r="E40" s="48"/>
    </row>
    <row r="41" spans="1:8" x14ac:dyDescent="0.2">
      <c r="E41" s="48"/>
    </row>
    <row r="42" spans="1:8" x14ac:dyDescent="0.2">
      <c r="E42" s="48"/>
    </row>
    <row r="43" spans="1:8" x14ac:dyDescent="0.2">
      <c r="E43" s="48"/>
    </row>
    <row r="44" spans="1:8" x14ac:dyDescent="0.2">
      <c r="E44" s="48"/>
    </row>
    <row r="45" spans="1:8" x14ac:dyDescent="0.2">
      <c r="E45" s="48"/>
    </row>
    <row r="46" spans="1:8" x14ac:dyDescent="0.2">
      <c r="E46" s="48"/>
    </row>
    <row r="47" spans="1:8" x14ac:dyDescent="0.2">
      <c r="E47" s="48"/>
    </row>
    <row r="48" spans="1:8" x14ac:dyDescent="0.2">
      <c r="E48" s="48"/>
    </row>
    <row r="49" spans="1:5" x14ac:dyDescent="0.2">
      <c r="E49" s="48"/>
    </row>
    <row r="50" spans="1:5" x14ac:dyDescent="0.2">
      <c r="E50" s="48"/>
    </row>
    <row r="51" spans="1:5" x14ac:dyDescent="0.2">
      <c r="E51" s="48"/>
    </row>
    <row r="52" spans="1:5" x14ac:dyDescent="0.2">
      <c r="E52" s="48"/>
    </row>
    <row r="53" spans="1:5" x14ac:dyDescent="0.2">
      <c r="E53" s="48"/>
    </row>
    <row r="61" spans="1:5" x14ac:dyDescent="0.2">
      <c r="A61" s="48"/>
      <c r="C61" s="48"/>
    </row>
    <row r="62" spans="1:5" x14ac:dyDescent="0.2">
      <c r="A62" s="48"/>
      <c r="C62" s="48"/>
    </row>
    <row r="63" spans="1:5" x14ac:dyDescent="0.2">
      <c r="A63" s="48"/>
      <c r="C63" s="48"/>
    </row>
    <row r="64" spans="1:5" x14ac:dyDescent="0.2">
      <c r="A64" s="48"/>
      <c r="C64" s="48"/>
    </row>
    <row r="65" spans="1:3" x14ac:dyDescent="0.2">
      <c r="A65" s="48"/>
      <c r="C65" s="48"/>
    </row>
    <row r="66" spans="1:3" x14ac:dyDescent="0.2">
      <c r="A66" s="48"/>
      <c r="C66" s="48"/>
    </row>
    <row r="67" spans="1:3" x14ac:dyDescent="0.2">
      <c r="A67" s="48"/>
      <c r="C67" s="48"/>
    </row>
    <row r="68" spans="1:3" x14ac:dyDescent="0.2">
      <c r="A68" s="48"/>
      <c r="C68" s="48"/>
    </row>
    <row r="69" spans="1:3" x14ac:dyDescent="0.2">
      <c r="A69" s="48"/>
      <c r="C69" s="48"/>
    </row>
    <row r="70" spans="1:3" x14ac:dyDescent="0.2">
      <c r="A70" s="48"/>
      <c r="C70" s="48"/>
    </row>
    <row r="71" spans="1:3" x14ac:dyDescent="0.2">
      <c r="A71" s="48"/>
      <c r="C71" s="48"/>
    </row>
    <row r="72" spans="1:3" x14ac:dyDescent="0.2">
      <c r="A72" s="48"/>
      <c r="C72" s="48"/>
    </row>
    <row r="73" spans="1:3" x14ac:dyDescent="0.2">
      <c r="A73" s="48"/>
      <c r="C73" s="48"/>
    </row>
    <row r="74" spans="1:3" x14ac:dyDescent="0.2">
      <c r="A74" s="48"/>
      <c r="C74" s="48"/>
    </row>
    <row r="75" spans="1:3" x14ac:dyDescent="0.2">
      <c r="A75" s="48"/>
      <c r="C75" s="4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Cathy Walter</cp:lastModifiedBy>
  <cp:lastPrinted>2024-10-03T19:57:30Z</cp:lastPrinted>
  <dcterms:created xsi:type="dcterms:W3CDTF">2002-04-08T18:22:24Z</dcterms:created>
  <dcterms:modified xsi:type="dcterms:W3CDTF">2024-10-08T09:22:50Z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