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24226"/>
  <mc:AlternateContent xmlns:mc="http://schemas.openxmlformats.org/markup-compatibility/2006">
    <mc:Choice Requires="x15">
      <x15ac:absPath xmlns:x15ac="http://schemas.microsoft.com/office/spreadsheetml/2010/11/ac" url="https://culpinc.sharepoint.com/sites/rwpshare/Shared Documents/General/2025 Jobs/25-266 Spark Cincinnati OH/01. Quotes/Proposals/"/>
    </mc:Choice>
  </mc:AlternateContent>
  <xr:revisionPtr revIDLastSave="27" documentId="8_{06D21E09-394C-4C2A-B3A3-5F0BA03B6233}" xr6:coauthVersionLast="47" xr6:coauthVersionMax="47" xr10:uidLastSave="{348FBEA7-960E-4E8E-AF7C-951E4C979EE2}"/>
  <bookViews>
    <workbookView xWindow="28680" yWindow="-120" windowWidth="29040" windowHeight="15720" xr2:uid="{00000000-000D-0000-FFFF-FFFF00000000}"/>
  </bookViews>
  <sheets>
    <sheet name="Quote" sheetId="4" r:id="rId1"/>
    <sheet name="WT Glossary" sheetId="3" r:id="rId2"/>
  </sheets>
  <definedNames>
    <definedName name="_xlnm.Print_Area" localSheetId="0">Quote!$A$1:$K$83</definedName>
    <definedName name="_xlnm.Print_Titles" localSheetId="0">Quote!$14:$15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5" i="4" l="1"/>
  <c r="M25" i="4"/>
  <c r="N25" i="4" s="1"/>
  <c r="M22" i="4"/>
  <c r="N22" i="4" s="1"/>
  <c r="M19" i="4"/>
  <c r="N19" i="4" s="1"/>
  <c r="K22" i="4"/>
  <c r="K19" i="4"/>
  <c r="M16" i="4"/>
  <c r="N16" i="4" s="1"/>
  <c r="M28" i="4"/>
  <c r="K27" i="4" l="1"/>
  <c r="K26" i="4"/>
  <c r="K24" i="4"/>
  <c r="K23" i="4"/>
  <c r="K21" i="4"/>
  <c r="K20" i="4"/>
  <c r="K41" i="4"/>
  <c r="K33" i="4" l="1"/>
  <c r="K34" i="4"/>
  <c r="K42" i="4" l="1"/>
  <c r="N42" i="4" l="1"/>
  <c r="M42" i="4"/>
  <c r="K43" i="4"/>
  <c r="K35" i="4" l="1"/>
  <c r="K40" i="4"/>
  <c r="K39" i="4"/>
  <c r="K38" i="4"/>
  <c r="K37" i="4"/>
  <c r="K30" i="4"/>
  <c r="K29" i="4"/>
  <c r="N28" i="4"/>
  <c r="K28" i="4"/>
  <c r="K36" i="4"/>
  <c r="K32" i="4"/>
  <c r="K31" i="4"/>
  <c r="K18" i="4"/>
  <c r="K17" i="4"/>
  <c r="K16" i="4"/>
  <c r="K45" i="4" l="1"/>
  <c r="M46" i="4" s="1"/>
</calcChain>
</file>

<file path=xl/sharedStrings.xml><?xml version="1.0" encoding="utf-8"?>
<sst xmlns="http://schemas.openxmlformats.org/spreadsheetml/2006/main" count="243" uniqueCount="177">
  <si>
    <t>Qty</t>
  </si>
  <si>
    <t>Product</t>
  </si>
  <si>
    <t>Project:</t>
  </si>
  <si>
    <t>Area</t>
  </si>
  <si>
    <t>Measure Travel Charge / Per Trip (Mileage, Time, &amp; Per Diem)</t>
  </si>
  <si>
    <t>Prepared by:</t>
  </si>
  <si>
    <t>Style #</t>
  </si>
  <si>
    <t>Price</t>
  </si>
  <si>
    <t>Fabric/Color</t>
  </si>
  <si>
    <t>Total</t>
  </si>
  <si>
    <t>Each</t>
  </si>
  <si>
    <t>5900 Weisbrook Lane</t>
  </si>
  <si>
    <t>Knoxville, TN 37909</t>
  </si>
  <si>
    <t xml:space="preserve">Weston Moore </t>
  </si>
  <si>
    <t>865-288-6242</t>
  </si>
  <si>
    <t>wmoore@readwindow.com</t>
  </si>
  <si>
    <t>Terms &amp; Conditions:</t>
  </si>
  <si>
    <t xml:space="preserve">Unit </t>
  </si>
  <si>
    <t>Cost</t>
  </si>
  <si>
    <t>Sell Price</t>
  </si>
  <si>
    <t>Margin</t>
  </si>
  <si>
    <t>Spec #</t>
  </si>
  <si>
    <t>Roller Shades</t>
  </si>
  <si>
    <t>Roman Shades</t>
  </si>
  <si>
    <t>Shutters</t>
  </si>
  <si>
    <t>Custom FR Rated Plantation Shutters, 3.5" Louvers,  LFrame, Std Tilt, Outside Mount</t>
  </si>
  <si>
    <t>Custom Ultravue 2" Faux Wood Blinds, Standard Options and Controls</t>
  </si>
  <si>
    <t>Custom Flat Roman Shade, Flap Valance, Unlined, Manual Clutch Operation, Outside Mount</t>
  </si>
  <si>
    <t>Quote #:</t>
  </si>
  <si>
    <t>Treatment Dimensions</t>
  </si>
  <si>
    <t>Read Window Products, LLC</t>
  </si>
  <si>
    <t>Drapery with Basic Architrac Hardware</t>
  </si>
  <si>
    <t>Drapery Only</t>
  </si>
  <si>
    <r>
      <t xml:space="preserve">Ripplefold Fullness Options: </t>
    </r>
    <r>
      <rPr>
        <sz val="10"/>
        <color indexed="10"/>
        <rFont val="Arial"/>
        <family val="2"/>
      </rPr>
      <t>60%, 80%, 100%, 120%</t>
    </r>
  </si>
  <si>
    <r>
      <t xml:space="preserve">Pinch Pleat Fullness Options: </t>
    </r>
    <r>
      <rPr>
        <sz val="10"/>
        <color indexed="10"/>
        <rFont val="Arial"/>
        <family val="2"/>
      </rPr>
      <t>150%, 180%, 200%, 225%, 250%, 300%</t>
    </r>
  </si>
  <si>
    <r>
      <t xml:space="preserve">Drapery Lining Options: </t>
    </r>
    <r>
      <rPr>
        <sz val="10"/>
        <color indexed="10"/>
        <rFont val="Arial"/>
        <family val="2"/>
      </rPr>
      <t>Unlined &amp; 3 Pass BO Lining</t>
    </r>
  </si>
  <si>
    <r>
      <t xml:space="preserve">Draw Options: </t>
    </r>
    <r>
      <rPr>
        <sz val="10"/>
        <color indexed="10"/>
        <rFont val="Arial"/>
        <family val="2"/>
      </rPr>
      <t>One Way Draw &amp; Center Draw</t>
    </r>
  </si>
  <si>
    <r>
      <t xml:space="preserve">Misc Drapery Styles: </t>
    </r>
    <r>
      <rPr>
        <sz val="10"/>
        <color indexed="10"/>
        <rFont val="Arial"/>
        <family val="2"/>
      </rPr>
      <t>Rod Pocket Drapery &amp; Grommeted Drapery</t>
    </r>
  </si>
  <si>
    <t>***Above Lining &amp; Draw Options apply here as well. Hem to be Std Hem.</t>
  </si>
  <si>
    <r>
      <t xml:space="preserve">Examples:                                                                                                         </t>
    </r>
    <r>
      <rPr>
        <sz val="10"/>
        <color indexed="10"/>
        <rFont val="Arial"/>
        <family val="2"/>
      </rPr>
      <t>Custom</t>
    </r>
    <r>
      <rPr>
        <sz val="10"/>
        <rFont val="Arial"/>
        <family val="2"/>
      </rPr>
      <t xml:space="preserve"> </t>
    </r>
    <r>
      <rPr>
        <sz val="10"/>
        <color indexed="10"/>
        <rFont val="Arial"/>
        <family val="2"/>
      </rPr>
      <t>60% Ripplefold Drapery, 3 Pass BO Lining, Std Hem, Center Draw</t>
    </r>
  </si>
  <si>
    <t>Custom 80% Ripplefold Sheer Drapery, Unlined, Euro Hem, Center Draw</t>
  </si>
  <si>
    <r>
      <rPr>
        <sz val="10"/>
        <color indexed="10"/>
        <rFont val="Arial"/>
        <family val="2"/>
      </rPr>
      <t>Sheer</t>
    </r>
    <r>
      <rPr>
        <sz val="10"/>
        <rFont val="Arial"/>
        <family val="2"/>
      </rPr>
      <t xml:space="preserve"> </t>
    </r>
    <r>
      <rPr>
        <sz val="10"/>
        <color indexed="10"/>
        <rFont val="Arial"/>
        <family val="2"/>
      </rPr>
      <t>Drapery</t>
    </r>
    <r>
      <rPr>
        <sz val="10"/>
        <rFont val="Arial"/>
        <family val="2"/>
      </rPr>
      <t xml:space="preserve"> Hem Options: </t>
    </r>
    <r>
      <rPr>
        <sz val="10"/>
        <color indexed="10"/>
        <rFont val="Arial"/>
        <family val="2"/>
      </rPr>
      <t xml:space="preserve">Std Hem &amp; Euro Hem                                          </t>
    </r>
    <r>
      <rPr>
        <sz val="10"/>
        <rFont val="Arial"/>
        <family val="2"/>
      </rPr>
      <t>***Blackout Drapery will always use Std Hem***</t>
    </r>
  </si>
  <si>
    <t>Custom 180% Pinch Pleat Sheer Drapery, Unlined, Std Hem, One Way Draw</t>
  </si>
  <si>
    <t>Custom 200% Pinch Pleat Drapery, Unlined, Std Hem, One Way Draw</t>
  </si>
  <si>
    <t>***Build the product description based on the specified options noted within each spec, but above is a solid basis that will cover 90% of what we quote. All of these options are covered in our spec form***</t>
  </si>
  <si>
    <t>Custom 100% Stationary Rod Pocket Drapery, Unlined, Std Hem</t>
  </si>
  <si>
    <r>
      <t xml:space="preserve">Ex: </t>
    </r>
    <r>
      <rPr>
        <sz val="10"/>
        <color indexed="10"/>
        <rFont val="Arial"/>
        <family val="2"/>
      </rPr>
      <t>Custom 100% Grommeted Drapery, 3 Pass BO Lining, Std Hem Center Draw</t>
    </r>
  </si>
  <si>
    <t xml:space="preserve">***If fullness not specified for Misc Drapery Styles we will always budget 100% </t>
  </si>
  <si>
    <t>Ex: Custom 100% Ripplefold Stationary Side Panels, Unlined, Std Hem</t>
  </si>
  <si>
    <t>***Stationary Side Panels can be specified with all of the above options, except draw type. Since they are stationary, there will be no draw.</t>
  </si>
  <si>
    <t>*** When basic architrac hardware is specified, we will almost always include it in the line item Price &amp; Drapery Product Description, unless it is explicitly requested to be itemized (Marriott).</t>
  </si>
  <si>
    <t>Examples:</t>
  </si>
  <si>
    <r>
      <t xml:space="preserve">Custom 120% Ripplefold Drapery, Unlined, Stnd Hems, Center Draw, </t>
    </r>
    <r>
      <rPr>
        <sz val="10"/>
        <color indexed="10"/>
        <rFont val="Arial"/>
        <family val="2"/>
      </rPr>
      <t>Architrac Hardware</t>
    </r>
  </si>
  <si>
    <r>
      <t xml:space="preserve">Custom 80% Ripplefold Sheer Drapery, Unlined, Eurohem, Split Draw, </t>
    </r>
    <r>
      <rPr>
        <sz val="10"/>
        <color indexed="10"/>
        <rFont val="Arial"/>
        <family val="2"/>
      </rPr>
      <t>Architrac Hrdwr</t>
    </r>
  </si>
  <si>
    <r>
      <t xml:space="preserve">Custom 250% Pinch Pleat Drapery, 3 Pass BO Lining, Std Hem, One Way Draw, </t>
    </r>
    <r>
      <rPr>
        <sz val="10"/>
        <color indexed="10"/>
        <rFont val="Arial"/>
        <family val="2"/>
      </rPr>
      <t>Architrac Hardware</t>
    </r>
  </si>
  <si>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Baton Draw</t>
    </r>
  </si>
  <si>
    <r>
      <t xml:space="preserve">Basic Architrac Hardware: </t>
    </r>
    <r>
      <rPr>
        <sz val="10"/>
        <color indexed="10"/>
        <rFont val="Arial"/>
        <family val="2"/>
      </rPr>
      <t>Pick One</t>
    </r>
  </si>
  <si>
    <r>
      <t xml:space="preserve">Custom RWP Modern Metals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Traverse Hardware, Wall Mount, Baton Draw</t>
    </r>
  </si>
  <si>
    <r>
      <t xml:space="preserve">Custom RWP Warm Woods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 xml:space="preserve">Traverse Hardware, 2" Wood Fascia at Front, </t>
    </r>
    <r>
      <rPr>
        <sz val="10"/>
        <color indexed="10"/>
        <rFont val="Arial"/>
        <family val="2"/>
      </rPr>
      <t xml:space="preserve">If Double Insert: </t>
    </r>
    <r>
      <rPr>
        <sz val="10"/>
        <rFont val="Arial"/>
        <family val="2"/>
      </rPr>
      <t>Architrac at Back,  Wall Mount, Baton Draw</t>
    </r>
  </si>
  <si>
    <t>*** For Modern Metals &amp; Warm Woods, we will also need to specify the Finish &amp; Finial Type in the Style / Fabric / Color Column. See Example in Template.</t>
  </si>
  <si>
    <t xml:space="preserve">*** Third Party Hardware: Specify the product description, finish &amp; finial options per the Specified Description. </t>
  </si>
  <si>
    <t>*** If no brand is specified, we will almost always budget Timber Ultravue 2" Faux Wood Blinds</t>
  </si>
  <si>
    <t>2" Faux Wood Blinds</t>
  </si>
  <si>
    <t>*** Note the specified finish in the Fabric Column. See template for example.</t>
  </si>
  <si>
    <t>Example:</t>
  </si>
  <si>
    <t>Drapery Hardware:</t>
  </si>
  <si>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t>
    </r>
    <r>
      <rPr>
        <sz val="10"/>
        <rFont val="Arial"/>
        <family val="2"/>
      </rPr>
      <t>120v Motorized Operation, Wireless Wall Switch Control</t>
    </r>
  </si>
  <si>
    <t>***Example of Motorized Architrac Hardware for ADA Units:</t>
  </si>
  <si>
    <t>Valances</t>
  </si>
  <si>
    <t xml:space="preserve">*** We will almost always quote with 3 pass BO lining </t>
  </si>
  <si>
    <t>Custom Box Pleat Valance, Unlined</t>
  </si>
  <si>
    <t>Custom Inverted Box Pleat Valance, 3 Pass BO Lining</t>
  </si>
  <si>
    <t>Cornices</t>
  </si>
  <si>
    <t>*** We will always budget 3 Pass BO Lining for Upholstered Cornices</t>
  </si>
  <si>
    <t>Custom Upholstered Straight Cornice, 3 Pass BO Lining, Self Welt at Top &amp; Bottom</t>
  </si>
  <si>
    <r>
      <t xml:space="preserve">Custom Upholstered Straight Cornice, 3 Pass BO Lining, </t>
    </r>
    <r>
      <rPr>
        <sz val="10"/>
        <color indexed="10"/>
        <rFont val="Arial"/>
        <family val="2"/>
      </rPr>
      <t>Contrast</t>
    </r>
    <r>
      <rPr>
        <sz val="10"/>
        <rFont val="Arial"/>
        <family val="2"/>
      </rPr>
      <t xml:space="preserve"> Welt at Top &amp; Bottom</t>
    </r>
  </si>
  <si>
    <t xml:space="preserve">Custom Painted Wood Cornice </t>
  </si>
  <si>
    <t>***Reference Spec forms for Options. We will want to note all options in the product description.***</t>
  </si>
  <si>
    <t>Custom Single Roller Shade, Fascia, Manual Bead Chain Clutch Control</t>
  </si>
  <si>
    <r>
      <rPr>
        <b/>
        <sz val="10"/>
        <rFont val="Arial"/>
        <family val="2"/>
      </rPr>
      <t>Control Options:</t>
    </r>
    <r>
      <rPr>
        <sz val="10"/>
        <rFont val="Arial"/>
        <family val="2"/>
      </rPr>
      <t xml:space="preserve"> Manual Bead Chain Clutch Operation Control, 120v Motorized Operation, Battery Powered Motorized Operation</t>
    </r>
  </si>
  <si>
    <r>
      <rPr>
        <b/>
        <sz val="10"/>
        <rFont val="Arial"/>
        <family val="2"/>
      </rPr>
      <t>Misc Options:</t>
    </r>
    <r>
      <rPr>
        <sz val="10"/>
        <rFont val="Arial"/>
        <family val="2"/>
      </rPr>
      <t xml:space="preserve"> Light Blocking Side and / or Sill Channels (Typically included on Single Shades using a Blackout Fabric and Dual Shades)</t>
    </r>
  </si>
  <si>
    <r>
      <rPr>
        <b/>
        <sz val="10"/>
        <rFont val="Arial"/>
        <family val="2"/>
      </rPr>
      <t>Types:</t>
    </r>
    <r>
      <rPr>
        <sz val="10"/>
        <rFont val="Arial"/>
        <family val="2"/>
      </rPr>
      <t xml:space="preserve"> Single or Dual Roller Shades</t>
    </r>
  </si>
  <si>
    <r>
      <rPr>
        <b/>
        <sz val="10"/>
        <rFont val="Arial"/>
        <family val="2"/>
      </rPr>
      <t>Examples:</t>
    </r>
    <r>
      <rPr>
        <sz val="10"/>
        <rFont val="Arial"/>
        <family val="2"/>
      </rPr>
      <t xml:space="preserve">                                                                                                      Custom Kick Pleat Valance, 3 Pass BO Lining</t>
    </r>
  </si>
  <si>
    <r>
      <rPr>
        <b/>
        <sz val="10"/>
        <rFont val="Arial"/>
        <family val="2"/>
      </rPr>
      <t>Style Options:</t>
    </r>
    <r>
      <rPr>
        <sz val="10"/>
        <rFont val="Arial"/>
        <family val="2"/>
      </rPr>
      <t xml:space="preserve"> </t>
    </r>
    <r>
      <rPr>
        <sz val="10"/>
        <color indexed="10"/>
        <rFont val="Arial"/>
        <family val="2"/>
      </rPr>
      <t>Kick Pleat, Box Pleat, Inverted Box Pleat</t>
    </r>
  </si>
  <si>
    <r>
      <rPr>
        <b/>
        <sz val="10"/>
        <rFont val="Arial"/>
        <family val="2"/>
      </rPr>
      <t xml:space="preserve">Style Options: </t>
    </r>
    <r>
      <rPr>
        <sz val="10"/>
        <rFont val="Arial"/>
        <family val="2"/>
      </rPr>
      <t>Upholstered Cornice &amp; Painted Wood Cornice</t>
    </r>
  </si>
  <si>
    <r>
      <rPr>
        <b/>
        <sz val="10"/>
        <rFont val="Arial"/>
        <family val="2"/>
      </rPr>
      <t>RWP Modern Metals Hardware:</t>
    </r>
    <r>
      <rPr>
        <sz val="10"/>
        <rFont val="Arial"/>
        <family val="2"/>
      </rPr>
      <t xml:space="preserve"> </t>
    </r>
    <r>
      <rPr>
        <sz val="10"/>
        <color indexed="10"/>
        <rFont val="Arial"/>
        <family val="2"/>
      </rPr>
      <t>Pick One</t>
    </r>
  </si>
  <si>
    <r>
      <rPr>
        <b/>
        <sz val="10"/>
        <rFont val="Arial"/>
        <family val="2"/>
      </rPr>
      <t>RWP Warm Woods Hardware:</t>
    </r>
    <r>
      <rPr>
        <sz val="10"/>
        <rFont val="Arial"/>
        <family val="2"/>
      </rPr>
      <t xml:space="preserve"> </t>
    </r>
    <r>
      <rPr>
        <sz val="10"/>
        <color indexed="10"/>
        <rFont val="Arial"/>
        <family val="2"/>
      </rPr>
      <t>Pick One</t>
    </r>
  </si>
  <si>
    <t>Custom Dual Roller Shade, Fascia, Manual Bead Chain Clutch Control</t>
  </si>
  <si>
    <t>Custom Single Roller Shade, Fascia, Battery Powered Motorized Operation</t>
  </si>
  <si>
    <t>Custom Single Roller Shade, Headbox, 120v Motorized Operation</t>
  </si>
  <si>
    <t>Custom Dual Roller Shade, Fascia, Light Blocking Side &amp; Sill Channels, Manual Bead Chain Clutch Control</t>
  </si>
  <si>
    <t>Custom Dual Roller Shade, Fascia, Light Blocking Side &amp; Sill Channels, Battery Powered Motorized Operation</t>
  </si>
  <si>
    <r>
      <rPr>
        <b/>
        <sz val="10"/>
        <rFont val="Arial"/>
        <family val="2"/>
      </rPr>
      <t>Top Treatment Options:</t>
    </r>
    <r>
      <rPr>
        <sz val="10"/>
        <rFont val="Arial"/>
        <family val="2"/>
      </rPr>
      <t xml:space="preserve"> Fascia, Front/Back Fascia (single shades only) Headbox or Pocket Headbox</t>
    </r>
  </si>
  <si>
    <t>***Specify Single Shade Fabric, Dual Shade Fabrics and Hardware Color in the Fabric Column. See template for examples.</t>
  </si>
  <si>
    <r>
      <rPr>
        <b/>
        <sz val="10"/>
        <rFont val="Arial"/>
        <family val="2"/>
      </rPr>
      <t>Types:</t>
    </r>
    <r>
      <rPr>
        <sz val="10"/>
        <rFont val="Arial"/>
        <family val="2"/>
      </rPr>
      <t xml:space="preserve"> Flat Style or Hobbled Style</t>
    </r>
  </si>
  <si>
    <r>
      <rPr>
        <b/>
        <sz val="10"/>
        <rFont val="Arial"/>
        <family val="2"/>
      </rPr>
      <t xml:space="preserve">Top Treatment Options: </t>
    </r>
    <r>
      <rPr>
        <sz val="10"/>
        <rFont val="Arial"/>
        <family val="2"/>
      </rPr>
      <t>Flap Valance</t>
    </r>
  </si>
  <si>
    <r>
      <t xml:space="preserve">Misc Options: </t>
    </r>
    <r>
      <rPr>
        <sz val="10"/>
        <rFont val="Arial"/>
        <family val="2"/>
      </rPr>
      <t>Unlined, 3 Pass BO Lining, Trim</t>
    </r>
  </si>
  <si>
    <t>Custom Roman Shade, Flap Valance, 3 Pass BO Lining, Clutch Operation, Vertical Accent Trim at 8" in from Both Ends of Shade</t>
  </si>
  <si>
    <t>Custom Hobbled Roman Shade, 3 Pass FR Lining, Manual Clutch Operation</t>
  </si>
  <si>
    <t>Width (inches)</t>
  </si>
  <si>
    <t>Height (inches)</t>
  </si>
  <si>
    <t>Customer:</t>
  </si>
  <si>
    <t>End User Zip Code:</t>
  </si>
  <si>
    <t>Hilton</t>
  </si>
  <si>
    <t>GR</t>
  </si>
  <si>
    <t>GR-400</t>
  </si>
  <si>
    <t>GR-400.ADA.MA</t>
  </si>
  <si>
    <t>ADA GR - Manual</t>
  </si>
  <si>
    <t>PA-400</t>
  </si>
  <si>
    <t>Corridor</t>
  </si>
  <si>
    <t>PA-400.1</t>
  </si>
  <si>
    <t>PA-401</t>
  </si>
  <si>
    <t>PA-402</t>
  </si>
  <si>
    <t>Custom 150% Single Pleat Sheer Drapery, Unlined, Stnd Hems, Center Draw, Baton Draw Architrac Hardware</t>
  </si>
  <si>
    <t xml:space="preserve">Custom 150% Single Pleat Drapery, Unlined, Stnd Hems, Center Draw, Baton Draw Architrac Hardware </t>
  </si>
  <si>
    <t>Custom 150% Single Pleat Sheer Drapery, Unlined, Stnd Hems, Center Draw, ADA Baton Draw Architrac Hardware</t>
  </si>
  <si>
    <t xml:space="preserve">Custom 150% Single Pleat Drapery, Unlined, Stnd Hems, Center Draw, ADA Baton Draw Architrac Hardware </t>
  </si>
  <si>
    <t>Custom 100% Ripplefold Sheer Drapery, Unlined, Stnd Hems, Center Draw</t>
  </si>
  <si>
    <t>Meeting Rm (Hospitality Suite)</t>
  </si>
  <si>
    <t>Fitness</t>
  </si>
  <si>
    <t xml:space="preserve">Cost basis of travel charges is dependent on site location </t>
  </si>
  <si>
    <t>Mileage</t>
  </si>
  <si>
    <t>PD</t>
  </si>
  <si>
    <t>Cornice Install</t>
  </si>
  <si>
    <t>Total Drapery &amp; Cornice Install</t>
  </si>
  <si>
    <t>Custom Read Window Modern Metal H-Rail Traverse Hardware, Wall Mount, Baton Draw</t>
  </si>
  <si>
    <t xml:space="preserve">Above based on 650 mile radius of Knoxville. </t>
  </si>
  <si>
    <t>In Bound Drapery Fabric Freight</t>
  </si>
  <si>
    <t>TBD</t>
  </si>
  <si>
    <t>REV3: reduction off REV2 quote. Target is 10% or $6043</t>
  </si>
  <si>
    <t>Custom Painted MDF Cornice, Dust Cap, 10" Returns</t>
  </si>
  <si>
    <t>Pkaufmann Brochet Sheer Ivory                                                                                                       118" Goods, No Repeat, Railroaded</t>
  </si>
  <si>
    <t xml:space="preserve"> Pkaufmann 4P Dreamy Custom Linen B                                                                                               110" Goods, No Repeat, Railroaded</t>
  </si>
  <si>
    <t>Finish: Painted Finish SW7064 Passive Semi-Gloss</t>
  </si>
  <si>
    <t>Finish: Painted Finish SW8917 Shell White Semi-Gloss</t>
  </si>
  <si>
    <t>REV6: Per Dave, approved hardware finish was supplied from Stuart</t>
  </si>
  <si>
    <r>
      <rPr>
        <b/>
        <u/>
        <sz val="11"/>
        <color rgb="FFFF0000"/>
        <rFont val="Arial"/>
        <family val="2"/>
      </rPr>
      <t xml:space="preserve">ADDITIONAL EXPENSES NOT INCLUDED IN QUOTE ABOVE:
</t>
    </r>
    <r>
      <rPr>
        <b/>
        <sz val="11"/>
        <color indexed="10"/>
        <rFont val="Arial"/>
        <family val="1"/>
        <charset val="204"/>
      </rPr>
      <t xml:space="preserve">
</t>
    </r>
    <r>
      <rPr>
        <sz val="11"/>
        <color indexed="8"/>
        <rFont val="Arial"/>
        <family val="1"/>
        <charset val="204"/>
      </rPr>
      <t xml:space="preserve">* FREIGHT IS </t>
    </r>
    <r>
      <rPr>
        <b/>
        <i/>
        <sz val="11"/>
        <color indexed="8"/>
        <rFont val="Arial"/>
        <family val="1"/>
        <charset val="204"/>
      </rPr>
      <t xml:space="preserve">FOB SHIPPING POINT </t>
    </r>
    <r>
      <rPr>
        <sz val="11"/>
        <color indexed="8"/>
        <rFont val="Arial"/>
        <family val="1"/>
        <charset val="204"/>
      </rPr>
      <t xml:space="preserve">AND WILL BE BILLED PRE-PAY &amp; ADD UPON SHIPMENT(S) IF 3RD PARTY CARRIER INFORMATION IS NOT PROVIDED
* LODGING </t>
    </r>
    <r>
      <rPr>
        <b/>
        <i/>
        <sz val="11"/>
        <color indexed="8"/>
        <rFont val="Arial"/>
        <family val="1"/>
        <charset val="204"/>
      </rPr>
      <t xml:space="preserve">ACCOMMODATIONS </t>
    </r>
    <r>
      <rPr>
        <sz val="11"/>
        <color indexed="8"/>
        <rFont val="Arial"/>
        <family val="1"/>
        <charset val="204"/>
      </rPr>
      <t xml:space="preserve">FOR ONSITE SERVICES ARE NOT INCLUDED IN THE QUOTE ABOVE AND WILL BE BILLED AT APPLICABLE SEASONAL LOCAL RATES IF NOT PROVIDED BY THE SITE.
</t>
    </r>
    <r>
      <rPr>
        <b/>
        <i/>
        <sz val="11"/>
        <color indexed="8"/>
        <rFont val="Arial"/>
        <family val="1"/>
        <charset val="204"/>
      </rPr>
      <t xml:space="preserve">* SALES TAX </t>
    </r>
    <r>
      <rPr>
        <sz val="11"/>
        <color indexed="8"/>
        <rFont val="Arial"/>
        <family val="1"/>
        <charset val="204"/>
      </rPr>
      <t>WILL BE CHARGED ON APPLICABLE PRODUCTS/SERVICES ACCORDING TO LOCAL MUNICIPALITY OF SHIPPING DESTINATION UNLESS A CURRENT SALES TAX EXEMPTION/RESALE CERTIFICATE IS PROVIDED AT THE TIME OF ORDER. SHOULD RWP NOT COLLECT SALES TAX IN CITY/COUNTY/STATE OF THE DELIVERY SITE, NO TAX WILL BE CHARGED AND IT WILL BE THE CUSTOMER'S RESPONSIBILITY TO FILE USE TAX ACCORDINGLY.</t>
    </r>
  </si>
  <si>
    <t>25-266</t>
  </si>
  <si>
    <t>Spark Hotel</t>
  </si>
  <si>
    <t>Cincinatti, OH</t>
  </si>
  <si>
    <t>Jesse Wachtel</t>
  </si>
  <si>
    <t>jesse.wachtel@hilton.com</t>
  </si>
  <si>
    <t>Finish: Satin Nickel                                                                                            Finial: End Cap</t>
  </si>
  <si>
    <t>Fabric:  Jumble 5% White/Gray                                                                                                           Hardware: Clear Anodized</t>
  </si>
  <si>
    <t>GR 1st FL,</t>
  </si>
  <si>
    <t>ADA GR 114</t>
  </si>
  <si>
    <t xml:space="preserve">Lobby </t>
  </si>
  <si>
    <t xml:space="preserve"> Breakfast</t>
  </si>
  <si>
    <t>Breakroom</t>
  </si>
  <si>
    <t>Office</t>
  </si>
  <si>
    <t>Pool</t>
  </si>
  <si>
    <t>Quoted Sizes 92 x 108, 126 x 108, 72 x 96</t>
  </si>
  <si>
    <t>Budgeting $13/ln ft to cover potential tariff increase for Stuart</t>
  </si>
  <si>
    <t>Using Price List pricing for Cornices</t>
  </si>
  <si>
    <t>PLEASE NOTE THAT DUE TO THE VOLATILITY IN TARIFF RATES. OUR QUOTES DO NOT INCLUDE POTENTIAL ADDITONAL CHARGES RELATED TO TARIFFS. WE ADVISE ALL OUR CUSTOMERS TO CONFIRM THE QUOTE WITH OUR SALES TEAM PRIOR TO FINAILIZNG ANY ORDERS. THIS ENSURES YOU RECEIVE THE MOST ACCURATE QUOTE AND UPDATE INFORMATION ON PRICING.</t>
  </si>
  <si>
    <t>***Please send order requests to Orders@readwindow.com</t>
  </si>
  <si>
    <t xml:space="preserve">Freight is NOT included in above proposal and is to be Pre-pay &amp; Add </t>
  </si>
  <si>
    <t xml:space="preserve">Accommodations are not included &amp; are prepay &amp; add, unless provided by the site at no charge. If lodging is not provided by the site then lodging cost at applicable seasonal local rates per diem will be charged.  </t>
  </si>
  <si>
    <t>Above prices are subject to change unless confirmed by purchase order within 30 days of the posted date.</t>
  </si>
  <si>
    <r>
      <rPr>
        <b/>
        <u/>
        <sz val="10"/>
        <color indexed="8"/>
        <rFont val="Arial"/>
        <family val="2"/>
      </rPr>
      <t>Payment Terms</t>
    </r>
    <r>
      <rPr>
        <b/>
        <sz val="10"/>
        <color indexed="8"/>
        <rFont val="Arial"/>
        <family val="2"/>
      </rPr>
      <t>: 
100% Prepayment (Including Freight [when available] &amp; Sales Tax) on Product Order Totals Under $5,000 Must Be Received Prior to Start of Production
50% Deposit on Product Order Totals Over $5,000 &amp; Services
Balance is Due Upon Receipt of Completed Production and/or Services Rendered
Invoicing May Be Progressively Billed &amp; Final Shipping Charges Will Be Invoiced Upon Completion
Additional Terms Subject to Credit Approval</t>
    </r>
  </si>
  <si>
    <r>
      <t xml:space="preserve">Delivery is approximately six weeks from receipt of field measurements, proper purchase order documents, Receipt of required prepayments or deposits, and </t>
    </r>
    <r>
      <rPr>
        <b/>
        <u/>
        <sz val="10"/>
        <color indexed="8"/>
        <rFont val="Arial"/>
        <family val="2"/>
      </rPr>
      <t>all</t>
    </r>
    <r>
      <rPr>
        <b/>
        <sz val="10"/>
        <color indexed="8"/>
        <rFont val="Arial"/>
        <family val="2"/>
      </rPr>
      <t xml:space="preserve"> fabrics related to the project.</t>
    </r>
  </si>
  <si>
    <t>Quotation is based on the total project being fabricated at one time.  Production required in phases may be subject to additional charges.</t>
  </si>
  <si>
    <t xml:space="preserve">Quotes are estimates and may vary from final cost. Accuracy is our goal, however errors do occur, therefore it is the customer's responsibility to verify accuracy of quote. </t>
  </si>
  <si>
    <t>Final PO prices may change due to tariff uncertainty &amp; final ship date.</t>
  </si>
  <si>
    <t>Quotation is based on 1 trip to measure and 1 trip to install unless specifically stated otherwise.  Additional trips, requests and deviations from the quotation is subject to change order.</t>
  </si>
  <si>
    <t>Trip Charges for gas, flights, etc. are based on pricing as of the date of this quote and are subject to adjustment based on pricing at the time services are rendered.</t>
  </si>
  <si>
    <t xml:space="preserve">All product will remain the sole property of Read Window Products, LLC until final payment is received. Liability is limited to total charge for product in question. </t>
  </si>
  <si>
    <t>Installation services are non-union; union installation is subject to local union rates and regulations.</t>
  </si>
  <si>
    <t>Installation into concrete, steel, or other difficult substrate may require additional charges.</t>
  </si>
  <si>
    <t>Installation is to occur during normal business hours Monday - Friday. Anything outside of this basis is subject to additional charges and availability.</t>
  </si>
  <si>
    <t>Read Window Products is responsible for discarding trash and debris related to the installation of the window treatments.</t>
  </si>
  <si>
    <t>During installation Read Window Products will be allowed access to elevators, dumpsters and on-site equipment.  Denial of access is subject to additional charges.</t>
  </si>
  <si>
    <t>Occupied units and related hindrances of access to units may be subject to additional charges.</t>
  </si>
  <si>
    <t>Removal of any existing window treatments is not included in the above proposal.</t>
  </si>
  <si>
    <t>Steaming of draperies is not included in the above proposal.</t>
  </si>
  <si>
    <t xml:space="preserve">Customer is responsible for sales &amp; use tax. In the event of tax exempt status,  a resale certificate and W-9 must be included with Purchase Order.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</si>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</sst>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quot;$&quot;#,##0.00"/>
    <numFmt numFmtId="165" formatCode="[$-F800]dddd\,\ mmmm\ dd\,\ yyyy"/>
  </numFmts>
  <fonts count="39" x14ac:knownFonts="1">
    <font>
      <sz val="10"/>
      <name val="Arial"/>
    </font>
    <font>
      <sz val="10"/>
      <name val="Arial"/>
      <family val="2"/>
    </font>
    <font>
      <sz val="14"/>
      <name val="Arial"/>
      <family val="2"/>
    </font>
    <font>
      <b/>
      <sz val="11"/>
      <name val="Arial"/>
      <family val="2"/>
    </font>
    <font>
      <sz val="9"/>
      <name val="Arial"/>
      <family val="2"/>
    </font>
    <font>
      <b/>
      <sz val="9"/>
      <name val="Arial"/>
      <family val="2"/>
    </font>
    <font>
      <b/>
      <sz val="8"/>
      <name val="Arial"/>
      <family val="2"/>
    </font>
    <font>
      <sz val="10"/>
      <name val="Arial"/>
      <family val="2"/>
    </font>
    <font>
      <b/>
      <sz val="10"/>
      <name val="Arial"/>
      <family val="2"/>
    </font>
    <font>
      <b/>
      <sz val="10"/>
      <color indexed="8"/>
      <name val="Arial"/>
      <family val="2"/>
    </font>
    <font>
      <sz val="10"/>
      <color indexed="8"/>
      <name val="Arial"/>
      <family val="2"/>
    </font>
    <font>
      <sz val="9"/>
      <color indexed="8"/>
      <name val="Arial"/>
      <family val="2"/>
    </font>
    <font>
      <u/>
      <sz val="11"/>
      <color indexed="12"/>
      <name val="Garamond"/>
      <family val="1"/>
    </font>
    <font>
      <b/>
      <sz val="12"/>
      <name val="Arial"/>
      <family val="2"/>
    </font>
    <font>
      <sz val="16"/>
      <name val="Arial"/>
      <family val="2"/>
    </font>
    <font>
      <b/>
      <sz val="16"/>
      <name val="Arial"/>
      <family val="2"/>
    </font>
    <font>
      <sz val="10"/>
      <name val="Arial"/>
      <family val="2"/>
    </font>
    <font>
      <b/>
      <i/>
      <sz val="10"/>
      <name val="Arial"/>
      <family val="2"/>
    </font>
    <font>
      <sz val="10"/>
      <name val="Arial"/>
      <family val="2"/>
    </font>
    <font>
      <u/>
      <sz val="16"/>
      <color indexed="12"/>
      <name val="Garamond"/>
      <family val="1"/>
    </font>
    <font>
      <sz val="11"/>
      <name val="Garamond"/>
      <family val="1"/>
    </font>
    <font>
      <sz val="11"/>
      <name val="Garamond"/>
      <family val="1"/>
    </font>
    <font>
      <b/>
      <sz val="9"/>
      <color indexed="10"/>
      <name val="Arial"/>
      <family val="2"/>
    </font>
    <font>
      <b/>
      <u/>
      <sz val="11"/>
      <color indexed="8"/>
      <name val="Arial"/>
      <family val="2"/>
    </font>
    <font>
      <u/>
      <sz val="14"/>
      <color indexed="12"/>
      <name val="Garamond"/>
      <family val="1"/>
    </font>
    <font>
      <sz val="10"/>
      <color indexed="10"/>
      <name val="Arial"/>
      <family val="2"/>
    </font>
    <font>
      <b/>
      <sz val="9"/>
      <color rgb="FFFF0000"/>
      <name val="Arial"/>
      <family val="2"/>
    </font>
    <font>
      <b/>
      <u/>
      <sz val="11"/>
      <color theme="1"/>
      <name val="Calibri"/>
      <family val="2"/>
      <scheme val="minor"/>
    </font>
    <font>
      <b/>
      <sz val="14"/>
      <color rgb="FFFF0000"/>
      <name val="Arial"/>
      <family val="2"/>
    </font>
    <font>
      <sz val="10"/>
      <color rgb="FFFF0000"/>
      <name val="Arial"/>
      <family val="2"/>
    </font>
    <font>
      <b/>
      <sz val="10"/>
      <color rgb="FFFF0000"/>
      <name val="Arial"/>
      <family val="2"/>
    </font>
    <font>
      <sz val="9"/>
      <color rgb="FFFF0000"/>
      <name val="Arial"/>
      <family val="2"/>
    </font>
    <font>
      <sz val="14"/>
      <color rgb="FFFF0000"/>
      <name val="Arial"/>
      <family val="2"/>
    </font>
    <font>
      <b/>
      <sz val="11"/>
      <color indexed="8"/>
      <name val="Arial"/>
      <family val="2"/>
    </font>
    <font>
      <b/>
      <u/>
      <sz val="11"/>
      <color rgb="FFFF0000"/>
      <name val="Arial"/>
      <family val="2"/>
    </font>
    <font>
      <b/>
      <sz val="11"/>
      <color indexed="10"/>
      <name val="Arial"/>
      <family val="1"/>
      <charset val="204"/>
    </font>
    <font>
      <sz val="11"/>
      <color indexed="8"/>
      <name val="Arial"/>
      <family val="1"/>
      <charset val="204"/>
    </font>
    <font>
      <b/>
      <i/>
      <sz val="11"/>
      <color indexed="8"/>
      <name val="Arial"/>
      <family val="1"/>
      <charset val="204"/>
    </font>
    <font>
      <b/>
      <u/>
      <sz val="10"/>
      <color indexed="8"/>
      <name val="Arial"/>
      <family val="2"/>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s>
  <borders count="26">
    <border>
      <left/>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double">
        <color indexed="64"/>
      </bottom>
      <diagonal/>
    </border>
    <border>
      <left/>
      <right/>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20">
    <xf numFmtId="0" fontId="0" fillId="0" borderId="0"/>
    <xf numFmtId="44" fontId="1" fillId="0" borderId="0" applyFont="0" applyFill="0" applyBorder="0" applyAlignment="0" applyProtection="0"/>
    <xf numFmtId="44" fontId="16" fillId="0" borderId="0" applyFont="0" applyFill="0" applyBorder="0" applyAlignment="0" applyProtection="0"/>
    <xf numFmtId="44" fontId="21" fillId="0" borderId="0" applyFont="0" applyFill="0" applyBorder="0" applyAlignment="0" applyProtection="0"/>
    <xf numFmtId="44" fontId="7" fillId="0" borderId="0" applyFont="0" applyFill="0" applyBorder="0" applyAlignment="0" applyProtection="0"/>
    <xf numFmtId="44" fontId="16" fillId="0" borderId="0" applyFont="0" applyFill="0" applyBorder="0" applyAlignment="0" applyProtection="0"/>
    <xf numFmtId="44" fontId="21" fillId="0" borderId="0" applyFont="0" applyFill="0" applyBorder="0" applyAlignment="0" applyProtection="0"/>
    <xf numFmtId="44" fontId="7" fillId="0" borderId="0" applyFont="0" applyFill="0" applyBorder="0" applyAlignment="0" applyProtection="0"/>
    <xf numFmtId="44" fontId="21" fillId="0" borderId="0" applyFont="0" applyFill="0" applyBorder="0" applyAlignment="0" applyProtection="0"/>
    <xf numFmtId="44" fontId="20" fillId="0" borderId="0" applyFont="0" applyFill="0" applyBorder="0" applyAlignment="0" applyProtection="0"/>
    <xf numFmtId="44" fontId="18" fillId="0" borderId="0" applyFont="0" applyFill="0" applyBorder="0" applyAlignment="0" applyProtection="0"/>
    <xf numFmtId="0" fontId="12" fillId="0" borderId="0" applyNumberFormat="0" applyFill="0" applyBorder="0" applyAlignment="0" applyProtection="0">
      <alignment vertical="top"/>
      <protection locked="0"/>
    </xf>
    <xf numFmtId="0" fontId="7" fillId="0" borderId="0"/>
    <xf numFmtId="0" fontId="20" fillId="0" borderId="0"/>
    <xf numFmtId="9" fontId="1" fillId="0" borderId="0" applyFont="0" applyFill="0" applyBorder="0" applyAlignment="0" applyProtection="0"/>
    <xf numFmtId="9" fontId="16" fillId="0" borderId="0" applyFont="0" applyFill="0" applyBorder="0" applyAlignment="0" applyProtection="0"/>
    <xf numFmtId="9" fontId="21" fillId="0" borderId="0" applyFont="0" applyFill="0" applyBorder="0" applyAlignment="0" applyProtection="0"/>
    <xf numFmtId="9" fontId="7" fillId="0" borderId="0" applyFont="0" applyFill="0" applyBorder="0" applyAlignment="0" applyProtection="0"/>
    <xf numFmtId="9" fontId="20" fillId="0" borderId="0" applyFont="0" applyFill="0" applyBorder="0" applyAlignment="0" applyProtection="0"/>
    <xf numFmtId="9" fontId="18" fillId="0" borderId="0" applyFont="0" applyFill="0" applyBorder="0" applyAlignment="0" applyProtection="0"/>
  </cellStyleXfs>
  <cellXfs count="139">
    <xf numFmtId="0" fontId="0" fillId="0" borderId="0" xfId="0"/>
    <xf numFmtId="0" fontId="8" fillId="0" borderId="0" xfId="0" applyFont="1" applyAlignment="1">
      <alignment horizontal="left"/>
    </xf>
    <xf numFmtId="0" fontId="7" fillId="0" borderId="0" xfId="0" applyFont="1" applyAlignment="1">
      <alignment horizontal="center"/>
    </xf>
    <xf numFmtId="44" fontId="7" fillId="0" borderId="0" xfId="1" applyFont="1" applyFill="1" applyBorder="1" applyAlignment="1">
      <alignment horizontal="center"/>
    </xf>
    <xf numFmtId="44" fontId="7" fillId="0" borderId="0" xfId="1" applyFont="1" applyFill="1" applyBorder="1"/>
    <xf numFmtId="0" fontId="8" fillId="0" borderId="0" xfId="0" applyFont="1" applyAlignment="1">
      <alignment horizontal="center"/>
    </xf>
    <xf numFmtId="44" fontId="7" fillId="0" borderId="0" xfId="0" applyNumberFormat="1" applyFont="1"/>
    <xf numFmtId="0" fontId="7" fillId="0" borderId="0" xfId="0" applyFont="1"/>
    <xf numFmtId="0" fontId="4" fillId="0" borderId="0" xfId="0" applyFont="1"/>
    <xf numFmtId="0" fontId="0" fillId="0" borderId="0" xfId="0" applyAlignment="1">
      <alignment horizontal="center"/>
    </xf>
    <xf numFmtId="0" fontId="2" fillId="0" borderId="0" xfId="0" applyFont="1" applyAlignment="1">
      <alignment horizontal="left"/>
    </xf>
    <xf numFmtId="0" fontId="2" fillId="0" borderId="0" xfId="0" applyFont="1" applyAlignment="1">
      <alignment horizontal="center"/>
    </xf>
    <xf numFmtId="165" fontId="2" fillId="0" borderId="0" xfId="0" applyNumberFormat="1" applyFont="1" applyAlignment="1">
      <alignment horizontal="left"/>
    </xf>
    <xf numFmtId="0" fontId="13" fillId="0" borderId="0" xfId="0" applyFont="1" applyAlignment="1">
      <alignment horizontal="left"/>
    </xf>
    <xf numFmtId="0" fontId="3" fillId="0" borderId="0" xfId="0" applyFont="1" applyAlignment="1">
      <alignment horizontal="left"/>
    </xf>
    <xf numFmtId="0" fontId="5" fillId="0" borderId="0" xfId="0" applyFont="1" applyAlignment="1">
      <alignment horizontal="center"/>
    </xf>
    <xf numFmtId="0" fontId="5" fillId="0" borderId="0" xfId="0" applyFont="1"/>
    <xf numFmtId="44" fontId="8" fillId="0" borderId="0" xfId="0" applyNumberFormat="1" applyFont="1"/>
    <xf numFmtId="44" fontId="9" fillId="0" borderId="0" xfId="0" applyNumberFormat="1" applyFont="1"/>
    <xf numFmtId="0" fontId="14" fillId="0" borderId="0" xfId="0" applyFont="1" applyAlignment="1">
      <alignment horizontal="left"/>
    </xf>
    <xf numFmtId="0" fontId="14" fillId="0" borderId="0" xfId="0" applyFont="1" applyAlignment="1">
      <alignment horizontal="center"/>
    </xf>
    <xf numFmtId="0" fontId="14" fillId="0" borderId="0" xfId="0" applyFont="1"/>
    <xf numFmtId="0" fontId="10"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left" vertical="center"/>
    </xf>
    <xf numFmtId="44" fontId="10" fillId="0" borderId="0" xfId="1" applyFont="1" applyFill="1" applyBorder="1" applyAlignment="1">
      <alignment vertical="center"/>
    </xf>
    <xf numFmtId="0" fontId="5" fillId="2" borderId="3" xfId="0" applyFont="1" applyFill="1" applyBorder="1" applyAlignment="1">
      <alignment horizontal="center"/>
    </xf>
    <xf numFmtId="44" fontId="5" fillId="2" borderId="3" xfId="1" applyFont="1" applyFill="1" applyBorder="1" applyAlignment="1">
      <alignment horizontal="center"/>
    </xf>
    <xf numFmtId="0" fontId="5" fillId="2" borderId="4" xfId="0" applyFont="1" applyFill="1" applyBorder="1" applyAlignment="1">
      <alignment horizontal="center"/>
    </xf>
    <xf numFmtId="0" fontId="6" fillId="2" borderId="4" xfId="0" applyFont="1" applyFill="1" applyBorder="1" applyAlignment="1">
      <alignment horizontal="center"/>
    </xf>
    <xf numFmtId="0" fontId="7" fillId="0" borderId="5" xfId="0" applyFont="1" applyBorder="1" applyAlignment="1">
      <alignment horizontal="center"/>
    </xf>
    <xf numFmtId="164" fontId="5" fillId="0" borderId="5" xfId="0" applyNumberFormat="1" applyFont="1" applyBorder="1" applyAlignment="1">
      <alignment horizontal="center"/>
    </xf>
    <xf numFmtId="0" fontId="17" fillId="0" borderId="7" xfId="0" applyFont="1" applyBorder="1" applyAlignment="1">
      <alignment horizontal="left"/>
    </xf>
    <xf numFmtId="0" fontId="19" fillId="0" borderId="0" xfId="11" applyFont="1" applyFill="1" applyBorder="1" applyAlignment="1" applyProtection="1">
      <alignment horizontal="left"/>
    </xf>
    <xf numFmtId="6" fontId="4" fillId="0" borderId="0" xfId="0" applyNumberFormat="1" applyFont="1"/>
    <xf numFmtId="44" fontId="5" fillId="0" borderId="0" xfId="0" applyNumberFormat="1" applyFont="1"/>
    <xf numFmtId="44" fontId="22" fillId="0" borderId="0" xfId="0" applyNumberFormat="1" applyFont="1"/>
    <xf numFmtId="0" fontId="9" fillId="0" borderId="0" xfId="0" applyFont="1" applyAlignment="1">
      <alignment horizontal="center"/>
    </xf>
    <xf numFmtId="0" fontId="9" fillId="0" borderId="0" xfId="0" applyFont="1" applyAlignment="1">
      <alignment horizontal="left"/>
    </xf>
    <xf numFmtId="0" fontId="10" fillId="0" borderId="0" xfId="0" applyFont="1" applyAlignment="1">
      <alignment horizontal="center"/>
    </xf>
    <xf numFmtId="44" fontId="10" fillId="0" borderId="0" xfId="1" applyFont="1" applyFill="1" applyBorder="1" applyAlignment="1"/>
    <xf numFmtId="0" fontId="10" fillId="0" borderId="0" xfId="0" applyFont="1"/>
    <xf numFmtId="0" fontId="10" fillId="0" borderId="0" xfId="0" applyFont="1" applyAlignment="1">
      <alignment horizontal="left"/>
    </xf>
    <xf numFmtId="0" fontId="11" fillId="0" borderId="0" xfId="0" applyFont="1" applyAlignment="1">
      <alignment horizontal="center"/>
    </xf>
    <xf numFmtId="0" fontId="11" fillId="0" borderId="0" xfId="0" applyFont="1"/>
    <xf numFmtId="0" fontId="11" fillId="0" borderId="0" xfId="0" applyFont="1" applyAlignment="1">
      <alignment horizontal="left"/>
    </xf>
    <xf numFmtId="44" fontId="7" fillId="0" borderId="0" xfId="1" applyFont="1" applyFill="1" applyBorder="1" applyAlignment="1"/>
    <xf numFmtId="0" fontId="23" fillId="0" borderId="0" xfId="0" applyFont="1" applyAlignment="1">
      <alignment horizontal="left" vertical="center"/>
    </xf>
    <xf numFmtId="9" fontId="26" fillId="0" borderId="0" xfId="14" applyFont="1" applyFill="1" applyAlignment="1">
      <alignment horizontal="center"/>
    </xf>
    <xf numFmtId="0" fontId="27" fillId="0" borderId="0" xfId="0" applyFont="1"/>
    <xf numFmtId="0" fontId="0" fillId="0" borderId="0" xfId="0" applyAlignment="1">
      <alignment wrapText="1"/>
    </xf>
    <xf numFmtId="14" fontId="0" fillId="0" borderId="0" xfId="0" applyNumberFormat="1" applyAlignment="1">
      <alignment wrapText="1"/>
    </xf>
    <xf numFmtId="14" fontId="0" fillId="0" borderId="0" xfId="0" applyNumberFormat="1"/>
    <xf numFmtId="0" fontId="2" fillId="0" borderId="0" xfId="0" applyFont="1" applyAlignment="1">
      <alignment horizontal="right"/>
    </xf>
    <xf numFmtId="0" fontId="5" fillId="2" borderId="8" xfId="0" applyFont="1" applyFill="1" applyBorder="1" applyAlignment="1">
      <alignment horizontal="center"/>
    </xf>
    <xf numFmtId="0" fontId="5" fillId="2" borderId="9" xfId="0" applyFont="1" applyFill="1" applyBorder="1" applyAlignment="1">
      <alignment horizontal="center"/>
    </xf>
    <xf numFmtId="0" fontId="14" fillId="0" borderId="0" xfId="0" applyFont="1" applyAlignment="1">
      <alignment horizontal="right"/>
    </xf>
    <xf numFmtId="0" fontId="28" fillId="0" borderId="0" xfId="0" applyFont="1" applyAlignment="1">
      <alignment horizontal="left"/>
    </xf>
    <xf numFmtId="0" fontId="29" fillId="0" borderId="0" xfId="0" applyFont="1" applyAlignment="1">
      <alignment horizontal="center"/>
    </xf>
    <xf numFmtId="44" fontId="7" fillId="0" borderId="0" xfId="4" applyFont="1" applyFill="1" applyBorder="1" applyAlignment="1">
      <alignment horizontal="center"/>
    </xf>
    <xf numFmtId="44" fontId="7" fillId="0" borderId="0" xfId="4" applyFont="1" applyFill="1" applyBorder="1"/>
    <xf numFmtId="0" fontId="29" fillId="0" borderId="2" xfId="0" applyFont="1" applyBorder="1" applyAlignment="1">
      <alignment horizontal="center" wrapText="1"/>
    </xf>
    <xf numFmtId="0" fontId="7" fillId="0" borderId="0" xfId="0" applyFont="1" applyAlignment="1">
      <alignment wrapText="1"/>
    </xf>
    <xf numFmtId="0" fontId="29" fillId="0" borderId="0" xfId="0" applyFont="1" applyAlignment="1">
      <alignment wrapText="1"/>
    </xf>
    <xf numFmtId="0" fontId="7" fillId="4" borderId="0" xfId="0" applyFont="1" applyFill="1" applyAlignment="1">
      <alignment wrapText="1"/>
    </xf>
    <xf numFmtId="0" fontId="8" fillId="0" borderId="0" xfId="0" applyFont="1"/>
    <xf numFmtId="0" fontId="8" fillId="0" borderId="0" xfId="0" applyFont="1" applyAlignment="1">
      <alignment wrapText="1"/>
    </xf>
    <xf numFmtId="0" fontId="30" fillId="0" borderId="0" xfId="0" applyFont="1" applyAlignment="1">
      <alignment wrapText="1"/>
    </xf>
    <xf numFmtId="0" fontId="6" fillId="2" borderId="11" xfId="0" applyFont="1" applyFill="1" applyBorder="1" applyAlignment="1">
      <alignment horizontal="center" wrapText="1"/>
    </xf>
    <xf numFmtId="0" fontId="13" fillId="0" borderId="0" xfId="0" applyFont="1" applyAlignment="1">
      <alignment horizontal="right"/>
    </xf>
    <xf numFmtId="0" fontId="15" fillId="0" borderId="0" xfId="0" applyFont="1" applyAlignment="1">
      <alignment horizontal="left" indent="1"/>
    </xf>
    <xf numFmtId="0" fontId="14" fillId="0" borderId="0" xfId="0" applyFont="1" applyAlignment="1">
      <alignment horizontal="left" indent="1"/>
    </xf>
    <xf numFmtId="0" fontId="2" fillId="0" borderId="0" xfId="0" applyFont="1" applyAlignment="1">
      <alignment horizontal="left" indent="1"/>
    </xf>
    <xf numFmtId="0" fontId="24" fillId="0" borderId="0" xfId="11" applyFont="1" applyFill="1" applyBorder="1" applyAlignment="1" applyProtection="1">
      <alignment horizontal="left" indent="1"/>
    </xf>
    <xf numFmtId="0" fontId="29" fillId="0" borderId="0" xfId="0" applyFont="1" applyAlignment="1">
      <alignment horizontal="left"/>
    </xf>
    <xf numFmtId="0" fontId="31" fillId="0" borderId="0" xfId="0" applyFont="1"/>
    <xf numFmtId="44" fontId="1" fillId="0" borderId="0" xfId="1" applyFont="1" applyFill="1" applyBorder="1"/>
    <xf numFmtId="44" fontId="4" fillId="0" borderId="0" xfId="1" applyFont="1"/>
    <xf numFmtId="0" fontId="31" fillId="0" borderId="0" xfId="0" applyFont="1" applyAlignment="1">
      <alignment horizontal="left"/>
    </xf>
    <xf numFmtId="44" fontId="31" fillId="0" borderId="0" xfId="1" applyFont="1"/>
    <xf numFmtId="0" fontId="32" fillId="0" borderId="0" xfId="0" applyFont="1" applyAlignment="1">
      <alignment horizontal="center"/>
    </xf>
    <xf numFmtId="164" fontId="0" fillId="0" borderId="0" xfId="0" applyNumberFormat="1"/>
    <xf numFmtId="0" fontId="29" fillId="0" borderId="0" xfId="0" applyFont="1"/>
    <xf numFmtId="164" fontId="29" fillId="0" borderId="2" xfId="1" applyNumberFormat="1" applyFont="1" applyFill="1" applyBorder="1" applyAlignment="1">
      <alignment horizontal="center"/>
    </xf>
    <xf numFmtId="164" fontId="29" fillId="0" borderId="2" xfId="1" applyNumberFormat="1" applyFont="1" applyFill="1" applyBorder="1"/>
    <xf numFmtId="0" fontId="29" fillId="0" borderId="2" xfId="0" applyFont="1" applyBorder="1" applyAlignment="1">
      <alignment horizontal="center"/>
    </xf>
    <xf numFmtId="164" fontId="29" fillId="0" borderId="0" xfId="0" applyNumberFormat="1" applyFont="1"/>
    <xf numFmtId="0" fontId="1" fillId="0" borderId="0" xfId="0" applyFont="1" applyAlignment="1">
      <alignment horizontal="center"/>
    </xf>
    <xf numFmtId="0" fontId="1" fillId="0" borderId="0" xfId="0" applyFont="1"/>
    <xf numFmtId="44" fontId="1" fillId="0" borderId="0" xfId="1" applyFont="1" applyFill="1" applyBorder="1" applyAlignment="1">
      <alignment horizontal="center"/>
    </xf>
    <xf numFmtId="0" fontId="12" fillId="0" borderId="0" xfId="11" applyAlignment="1" applyProtection="1"/>
    <xf numFmtId="0" fontId="1" fillId="0" borderId="2" xfId="0" applyFont="1" applyBorder="1" applyAlignment="1">
      <alignment horizontal="center"/>
    </xf>
    <xf numFmtId="0" fontId="1" fillId="0" borderId="2" xfId="0" applyFont="1" applyBorder="1" applyAlignment="1">
      <alignment horizontal="center" wrapText="1"/>
    </xf>
    <xf numFmtId="0" fontId="1" fillId="0" borderId="3" xfId="0" applyFont="1" applyBorder="1" applyAlignment="1">
      <alignment horizontal="center"/>
    </xf>
    <xf numFmtId="0" fontId="1" fillId="0" borderId="3" xfId="0" applyFont="1" applyBorder="1" applyAlignment="1">
      <alignment horizontal="center" wrapText="1"/>
    </xf>
    <xf numFmtId="164" fontId="1" fillId="0" borderId="3" xfId="1" applyNumberFormat="1" applyFont="1" applyFill="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center" wrapText="1"/>
    </xf>
    <xf numFmtId="164" fontId="1" fillId="0" borderId="1" xfId="1" applyNumberFormat="1" applyFont="1" applyFill="1" applyBorder="1" applyAlignment="1">
      <alignment horizontal="center"/>
    </xf>
    <xf numFmtId="0" fontId="1" fillId="0" borderId="10" xfId="0" applyFont="1" applyBorder="1" applyAlignment="1">
      <alignment horizontal="center"/>
    </xf>
    <xf numFmtId="0" fontId="1" fillId="0" borderId="10" xfId="0" applyFont="1" applyBorder="1" applyAlignment="1">
      <alignment horizontal="center" wrapText="1"/>
    </xf>
    <xf numFmtId="164" fontId="1" fillId="0" borderId="10" xfId="1" applyNumberFormat="1" applyFont="1" applyFill="1" applyBorder="1" applyAlignment="1">
      <alignment horizontal="center"/>
    </xf>
    <xf numFmtId="44" fontId="1" fillId="0" borderId="0" xfId="1" applyFont="1" applyFill="1" applyBorder="1" applyAlignment="1"/>
    <xf numFmtId="0" fontId="1" fillId="0" borderId="0" xfId="0" applyFont="1" applyAlignment="1">
      <alignment horizontal="left"/>
    </xf>
    <xf numFmtId="164" fontId="1" fillId="0" borderId="0" xfId="1" applyNumberFormat="1" applyFont="1" applyFill="1" applyBorder="1"/>
    <xf numFmtId="164" fontId="1" fillId="4" borderId="3" xfId="1" applyNumberFormat="1" applyFont="1" applyFill="1" applyBorder="1"/>
    <xf numFmtId="164" fontId="1" fillId="4" borderId="1" xfId="1" applyNumberFormat="1" applyFont="1" applyFill="1" applyBorder="1"/>
    <xf numFmtId="164" fontId="1" fillId="4" borderId="10" xfId="1" applyNumberFormat="1" applyFont="1" applyFill="1" applyBorder="1"/>
    <xf numFmtId="164" fontId="8" fillId="4" borderId="6" xfId="1" applyNumberFormat="1" applyFont="1" applyFill="1" applyBorder="1"/>
    <xf numFmtId="0" fontId="8" fillId="0" borderId="1" xfId="0" applyFont="1" applyBorder="1" applyAlignment="1">
      <alignment horizontal="center"/>
    </xf>
    <xf numFmtId="0" fontId="8" fillId="0" borderId="3" xfId="0" applyFont="1" applyBorder="1" applyAlignment="1">
      <alignment horizontal="center"/>
    </xf>
    <xf numFmtId="0" fontId="8" fillId="0" borderId="10" xfId="0" applyFont="1" applyBorder="1" applyAlignment="1">
      <alignment horizontal="center"/>
    </xf>
    <xf numFmtId="44" fontId="26" fillId="3" borderId="0" xfId="1" applyFont="1" applyFill="1"/>
    <xf numFmtId="0" fontId="28" fillId="0" borderId="0" xfId="0" applyFont="1" applyAlignment="1">
      <alignment horizontal="left" wrapText="1"/>
    </xf>
    <xf numFmtId="0" fontId="29" fillId="0" borderId="0" xfId="0" applyFont="1" applyAlignment="1">
      <alignment wrapText="1"/>
    </xf>
    <xf numFmtId="0" fontId="9" fillId="0" borderId="0" xfId="0" applyFont="1" applyAlignment="1">
      <alignment horizontal="left" vertical="top" wrapText="1"/>
    </xf>
    <xf numFmtId="0" fontId="1" fillId="0" borderId="0" xfId="0" applyFont="1" applyAlignment="1">
      <alignment wrapText="1"/>
    </xf>
    <xf numFmtId="165" fontId="2" fillId="0" borderId="0" xfId="0" applyNumberFormat="1" applyFont="1" applyAlignment="1">
      <alignment horizontal="left" wrapText="1"/>
    </xf>
    <xf numFmtId="0" fontId="0" fillId="0" borderId="0" xfId="0" applyAlignment="1">
      <alignment horizontal="left" wrapText="1"/>
    </xf>
    <xf numFmtId="0" fontId="8" fillId="0" borderId="0" xfId="0" applyFont="1" applyAlignment="1">
      <alignment horizontal="center"/>
    </xf>
    <xf numFmtId="0" fontId="8" fillId="0" borderId="12" xfId="0" applyFont="1" applyBorder="1" applyAlignment="1">
      <alignment horizontal="center"/>
    </xf>
    <xf numFmtId="0" fontId="5" fillId="2" borderId="8" xfId="0" applyFont="1" applyFill="1" applyBorder="1" applyAlignment="1">
      <alignment horizontal="center" wrapText="1"/>
    </xf>
    <xf numFmtId="0" fontId="0" fillId="0" borderId="9" xfId="0" applyBorder="1" applyAlignment="1">
      <alignment horizontal="center" wrapText="1"/>
    </xf>
    <xf numFmtId="0" fontId="1" fillId="0" borderId="3" xfId="0" applyFont="1" applyBorder="1" applyAlignment="1">
      <alignment horizontal="center"/>
    </xf>
    <xf numFmtId="0" fontId="7" fillId="0" borderId="13" xfId="0" applyFont="1" applyBorder="1" applyAlignment="1">
      <alignment horizontal="center"/>
    </xf>
    <xf numFmtId="0" fontId="0" fillId="0" borderId="14" xfId="0" applyBorder="1"/>
    <xf numFmtId="0" fontId="0" fillId="0" borderId="15" xfId="0" applyBorder="1"/>
    <xf numFmtId="0" fontId="29" fillId="0" borderId="24" xfId="0" applyFont="1" applyBorder="1" applyAlignment="1">
      <alignment horizontal="center"/>
    </xf>
    <xf numFmtId="0" fontId="29" fillId="0" borderId="22" xfId="0" applyFont="1" applyBorder="1" applyAlignment="1">
      <alignment horizontal="center"/>
    </xf>
    <xf numFmtId="0" fontId="29" fillId="0" borderId="25" xfId="0" applyFont="1" applyBorder="1" applyAlignment="1">
      <alignment horizontal="center"/>
    </xf>
    <xf numFmtId="0" fontId="33" fillId="0" borderId="16" xfId="0" applyFont="1" applyBorder="1" applyAlignment="1">
      <alignment horizontal="center" wrapText="1"/>
    </xf>
    <xf numFmtId="0" fontId="0" fillId="0" borderId="17" xfId="0" applyBorder="1" applyAlignment="1">
      <alignment wrapText="1"/>
    </xf>
    <xf numFmtId="0" fontId="0" fillId="0" borderId="18" xfId="0" applyBorder="1" applyAlignment="1">
      <alignment wrapText="1"/>
    </xf>
    <xf numFmtId="0" fontId="0" fillId="0" borderId="19" xfId="0" applyBorder="1" applyAlignment="1">
      <alignment wrapText="1"/>
    </xf>
    <xf numFmtId="0" fontId="0" fillId="0" borderId="0" xfId="0" applyAlignment="1">
      <alignment wrapText="1"/>
    </xf>
    <xf numFmtId="0" fontId="0" fillId="0" borderId="20" xfId="0" applyBorder="1" applyAlignment="1">
      <alignment wrapText="1"/>
    </xf>
    <xf numFmtId="0" fontId="0" fillId="0" borderId="21" xfId="0" applyBorder="1" applyAlignment="1">
      <alignment wrapText="1"/>
    </xf>
    <xf numFmtId="0" fontId="0" fillId="0" borderId="22" xfId="0" applyBorder="1" applyAlignment="1">
      <alignment wrapText="1"/>
    </xf>
    <xf numFmtId="0" fontId="0" fillId="0" borderId="23" xfId="0" applyBorder="1" applyAlignment="1">
      <alignment wrapText="1"/>
    </xf>
  </cellXfs>
  <cellStyles count="20">
    <cellStyle name="Currency" xfId="1" builtinId="4"/>
    <cellStyle name="Currency 2" xfId="2" xr:uid="{00000000-0005-0000-0000-000001000000}"/>
    <cellStyle name="Currency 2 2" xfId="3" xr:uid="{00000000-0005-0000-0000-000002000000}"/>
    <cellStyle name="Currency 2 3" xfId="4" xr:uid="{00000000-0005-0000-0000-000003000000}"/>
    <cellStyle name="Currency 3" xfId="5" xr:uid="{00000000-0005-0000-0000-000004000000}"/>
    <cellStyle name="Currency 3 2" xfId="6" xr:uid="{00000000-0005-0000-0000-000005000000}"/>
    <cellStyle name="Currency 3 3" xfId="7" xr:uid="{00000000-0005-0000-0000-000006000000}"/>
    <cellStyle name="Currency 4" xfId="8" xr:uid="{00000000-0005-0000-0000-000007000000}"/>
    <cellStyle name="Currency 5" xfId="9" xr:uid="{00000000-0005-0000-0000-000008000000}"/>
    <cellStyle name="Currency 6" xfId="10" xr:uid="{00000000-0005-0000-0000-000009000000}"/>
    <cellStyle name="Hyperlink" xfId="11" builtinId="8"/>
    <cellStyle name="Normal" xfId="0" builtinId="0"/>
    <cellStyle name="Normal 2" xfId="12" xr:uid="{00000000-0005-0000-0000-00000C000000}"/>
    <cellStyle name="Normal 3" xfId="13" xr:uid="{00000000-0005-0000-0000-00000D000000}"/>
    <cellStyle name="Percent" xfId="14" builtinId="5"/>
    <cellStyle name="Percent 2" xfId="15" xr:uid="{00000000-0005-0000-0000-00000F000000}"/>
    <cellStyle name="Percent 2 2" xfId="16" xr:uid="{00000000-0005-0000-0000-000010000000}"/>
    <cellStyle name="Percent 2 3" xfId="17" xr:uid="{00000000-0005-0000-0000-000011000000}"/>
    <cellStyle name="Percent 3" xfId="18" xr:uid="{00000000-0005-0000-0000-000012000000}"/>
    <cellStyle name="Percent 4" xfId="19" xr:uid="{00000000-0005-0000-0000-00001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emf"/><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13607</xdr:colOff>
      <xdr:row>30</xdr:row>
      <xdr:rowOff>16782</xdr:rowOff>
    </xdr:from>
    <xdr:to>
      <xdr:col>20</xdr:col>
      <xdr:colOff>487821</xdr:colOff>
      <xdr:row>33</xdr:row>
      <xdr:rowOff>163286</xdr:rowOff>
    </xdr:to>
    <xdr:pic>
      <xdr:nvPicPr>
        <xdr:cNvPr id="6" name="Picture 5">
          <a:extLst>
            <a:ext uri="{FF2B5EF4-FFF2-40B4-BE49-F238E27FC236}">
              <a16:creationId xmlns:a16="http://schemas.microsoft.com/office/drawing/2014/main" id="{907295BD-1C67-4461-B174-0088637ED160}"/>
            </a:ext>
          </a:extLst>
        </xdr:cNvPr>
        <xdr:cNvPicPr>
          <a:picLocks noChangeAspect="1"/>
        </xdr:cNvPicPr>
      </xdr:nvPicPr>
      <xdr:blipFill>
        <a:blip xmlns:r="http://schemas.openxmlformats.org/officeDocument/2006/relationships" r:embed="rId1"/>
        <a:stretch>
          <a:fillRect/>
        </a:stretch>
      </xdr:blipFill>
      <xdr:spPr>
        <a:xfrm>
          <a:off x="14165036" y="11963853"/>
          <a:ext cx="5599571" cy="1656897"/>
        </a:xfrm>
        <a:prstGeom prst="rect">
          <a:avLst/>
        </a:prstGeom>
      </xdr:spPr>
    </xdr:pic>
    <xdr:clientData/>
  </xdr:twoCellAnchor>
  <xdr:twoCellAnchor editAs="oneCell">
    <xdr:from>
      <xdr:col>6</xdr:col>
      <xdr:colOff>2933883</xdr:colOff>
      <xdr:row>0</xdr:row>
      <xdr:rowOff>13607</xdr:rowOff>
    </xdr:from>
    <xdr:to>
      <xdr:col>11</xdr:col>
      <xdr:colOff>11324</xdr:colOff>
      <xdr:row>2</xdr:row>
      <xdr:rowOff>163286</xdr:rowOff>
    </xdr:to>
    <xdr:pic>
      <xdr:nvPicPr>
        <xdr:cNvPr id="8" name="Picture 7">
          <a:extLst>
            <a:ext uri="{FF2B5EF4-FFF2-40B4-BE49-F238E27FC236}">
              <a16:creationId xmlns:a16="http://schemas.microsoft.com/office/drawing/2014/main" id="{6305753E-6B5F-AB92-067A-972F5C29730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132062" y="13607"/>
          <a:ext cx="3663297" cy="639536"/>
        </a:xfrm>
        <a:prstGeom prst="rect">
          <a:avLst/>
        </a:prstGeom>
      </xdr:spPr>
    </xdr:pic>
    <xdr:clientData/>
  </xdr:twoCellAnchor>
  <xdr:twoCellAnchor editAs="oneCell">
    <xdr:from>
      <xdr:col>7</xdr:col>
      <xdr:colOff>81643</xdr:colOff>
      <xdr:row>3</xdr:row>
      <xdr:rowOff>54428</xdr:rowOff>
    </xdr:from>
    <xdr:to>
      <xdr:col>7</xdr:col>
      <xdr:colOff>789537</xdr:colOff>
      <xdr:row>6</xdr:row>
      <xdr:rowOff>176892</xdr:rowOff>
    </xdr:to>
    <xdr:pic>
      <xdr:nvPicPr>
        <xdr:cNvPr id="3" name="Picture 1">
          <a:extLst>
            <a:ext uri="{FF2B5EF4-FFF2-40B4-BE49-F238E27FC236}">
              <a16:creationId xmlns:a16="http://schemas.microsoft.com/office/drawing/2014/main" id="{D5B75D64-28EB-48CE-A0D5-17A29EA39ED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287000" y="789214"/>
          <a:ext cx="707894" cy="7347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244929</xdr:colOff>
      <xdr:row>4</xdr:row>
      <xdr:rowOff>0</xdr:rowOff>
    </xdr:from>
    <xdr:to>
      <xdr:col>9</xdr:col>
      <xdr:colOff>595086</xdr:colOff>
      <xdr:row>6</xdr:row>
      <xdr:rowOff>110671</xdr:rowOff>
    </xdr:to>
    <xdr:pic>
      <xdr:nvPicPr>
        <xdr:cNvPr id="7" name="Picture 1">
          <a:extLst>
            <a:ext uri="{FF2B5EF4-FFF2-40B4-BE49-F238E27FC236}">
              <a16:creationId xmlns:a16="http://schemas.microsoft.com/office/drawing/2014/main" id="{C44751A8-982C-4222-A242-08B5A9614761}"/>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293929" y="979714"/>
          <a:ext cx="1193800" cy="4780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163286</xdr:colOff>
      <xdr:row>3</xdr:row>
      <xdr:rowOff>81642</xdr:rowOff>
    </xdr:from>
    <xdr:to>
      <xdr:col>10</xdr:col>
      <xdr:colOff>972177</xdr:colOff>
      <xdr:row>6</xdr:row>
      <xdr:rowOff>231321</xdr:rowOff>
    </xdr:to>
    <xdr:pic>
      <xdr:nvPicPr>
        <xdr:cNvPr id="9" name="Picture 2">
          <a:extLst>
            <a:ext uri="{FF2B5EF4-FFF2-40B4-BE49-F238E27FC236}">
              <a16:creationId xmlns:a16="http://schemas.microsoft.com/office/drawing/2014/main" id="{FC403ECA-DD04-4181-8DFD-9E5719FB56C4}"/>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2899572" y="816428"/>
          <a:ext cx="808891"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jesse.wachtel@hilton.com" TargetMode="External"/><Relationship Id="rId1" Type="http://schemas.openxmlformats.org/officeDocument/2006/relationships/hyperlink" Target="mailto:wmoore@readwindow.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37DA5-0ACF-42B1-A2AB-64DED3096106}">
  <sheetPr>
    <tabColor indexed="51"/>
    <pageSetUpPr fitToPage="1"/>
  </sheetPr>
  <dimension ref="A1:W255"/>
  <sheetViews>
    <sheetView tabSelected="1" topLeftCell="A33" zoomScale="90" zoomScaleNormal="90" zoomScaleSheetLayoutView="70" workbookViewId="0">
      <selection activeCell="L41" sqref="L41"/>
    </sheetView>
  </sheetViews>
  <sheetFormatPr defaultColWidth="8.85546875" defaultRowHeight="12.75" x14ac:dyDescent="0.2"/>
  <cols>
    <col min="1" max="1" width="6.5703125" style="9" customWidth="1"/>
    <col min="2" max="2" width="12.42578125" style="9" customWidth="1"/>
    <col min="3" max="3" width="12.5703125" style="9" customWidth="1"/>
    <col min="4" max="5" width="10.5703125" style="9" customWidth="1"/>
    <col min="6" max="6" width="48.5703125" style="9" customWidth="1"/>
    <col min="7" max="7" width="45" style="9" customWidth="1"/>
    <col min="8" max="10" width="12.5703125" style="9" customWidth="1"/>
    <col min="11" max="11" width="15.7109375" customWidth="1"/>
    <col min="12" max="12" width="12" customWidth="1"/>
    <col min="13" max="13" width="11.5703125" customWidth="1"/>
    <col min="20" max="21" width="12.7109375" customWidth="1"/>
  </cols>
  <sheetData>
    <row r="1" spans="1:20" ht="20.100000000000001" customHeight="1" x14ac:dyDescent="0.3">
      <c r="A1" s="117">
        <v>45742</v>
      </c>
      <c r="B1" s="118"/>
      <c r="C1" s="118"/>
      <c r="D1" s="118"/>
      <c r="E1" s="53"/>
      <c r="F1" s="53" t="s">
        <v>28</v>
      </c>
      <c r="G1" s="70" t="s">
        <v>137</v>
      </c>
      <c r="H1"/>
    </row>
    <row r="2" spans="1:20" ht="20.100000000000001" customHeight="1" x14ac:dyDescent="0.3">
      <c r="A2" s="10" t="s">
        <v>30</v>
      </c>
      <c r="B2" s="12"/>
      <c r="C2" s="12"/>
      <c r="D2" s="11"/>
      <c r="E2" s="11"/>
      <c r="F2" s="53"/>
      <c r="G2" s="71"/>
      <c r="H2" s="11"/>
    </row>
    <row r="3" spans="1:20" s="21" customFormat="1" ht="20.100000000000001" customHeight="1" x14ac:dyDescent="0.3">
      <c r="A3" s="10" t="s">
        <v>11</v>
      </c>
      <c r="B3" s="11"/>
      <c r="C3" s="10"/>
      <c r="D3" s="11"/>
      <c r="E3" s="53"/>
      <c r="F3" s="53" t="s">
        <v>2</v>
      </c>
      <c r="G3" s="70" t="s">
        <v>138</v>
      </c>
      <c r="H3" s="19"/>
      <c r="I3" s="20"/>
      <c r="J3" s="20"/>
    </row>
    <row r="4" spans="1:20" s="21" customFormat="1" ht="20.100000000000001" customHeight="1" x14ac:dyDescent="0.3">
      <c r="A4" s="10" t="s">
        <v>12</v>
      </c>
      <c r="B4" s="11"/>
      <c r="C4" s="11"/>
      <c r="D4" s="11"/>
      <c r="E4" s="56"/>
      <c r="F4" s="56"/>
      <c r="G4" s="70" t="s">
        <v>139</v>
      </c>
      <c r="H4" s="19"/>
      <c r="I4" s="20"/>
      <c r="J4" s="20"/>
    </row>
    <row r="5" spans="1:20" s="21" customFormat="1" ht="10.15" customHeight="1" x14ac:dyDescent="0.3">
      <c r="A5" s="10"/>
      <c r="B5" s="11"/>
      <c r="C5" s="11"/>
      <c r="D5" s="11"/>
      <c r="E5" s="56"/>
      <c r="H5" s="19"/>
      <c r="I5" s="20"/>
      <c r="J5" s="20"/>
    </row>
    <row r="6" spans="1:20" s="21" customFormat="1" ht="20.100000000000001" customHeight="1" x14ac:dyDescent="0.3">
      <c r="B6" s="20"/>
      <c r="C6" s="20"/>
      <c r="D6" s="20"/>
      <c r="E6" s="20"/>
      <c r="F6" s="53" t="s">
        <v>101</v>
      </c>
      <c r="G6" s="70" t="s">
        <v>103</v>
      </c>
      <c r="H6" s="19"/>
      <c r="I6" s="20"/>
      <c r="J6" s="20"/>
    </row>
    <row r="7" spans="1:20" s="21" customFormat="1" ht="20.100000000000001" customHeight="1" x14ac:dyDescent="0.3">
      <c r="A7" s="20"/>
      <c r="B7" s="20"/>
      <c r="C7" s="20"/>
      <c r="D7" s="20"/>
      <c r="E7" s="53"/>
      <c r="F7" s="53"/>
      <c r="G7" s="72" t="s">
        <v>140</v>
      </c>
      <c r="H7" s="20"/>
      <c r="I7" s="20"/>
      <c r="J7" s="20"/>
    </row>
    <row r="8" spans="1:20" ht="20.100000000000001" customHeight="1" x14ac:dyDescent="0.25">
      <c r="A8" s="10"/>
      <c r="D8" s="13"/>
      <c r="E8" s="53"/>
      <c r="F8" s="53"/>
      <c r="G8" s="90" t="s">
        <v>141</v>
      </c>
      <c r="H8" s="1"/>
    </row>
    <row r="9" spans="1:20" ht="10.15" customHeight="1" x14ac:dyDescent="0.25">
      <c r="A9" s="10"/>
      <c r="D9" s="13"/>
      <c r="E9" s="13"/>
      <c r="F9" s="69"/>
      <c r="G9" s="72"/>
      <c r="H9" s="1"/>
    </row>
    <row r="10" spans="1:20" s="21" customFormat="1" ht="20.100000000000001" customHeight="1" x14ac:dyDescent="0.3">
      <c r="A10" s="20"/>
      <c r="B10" s="20"/>
      <c r="C10" s="20"/>
      <c r="D10" s="20"/>
      <c r="E10" s="53"/>
      <c r="F10" s="53" t="s">
        <v>5</v>
      </c>
      <c r="G10" s="72" t="s">
        <v>13</v>
      </c>
      <c r="H10" s="20"/>
      <c r="I10" s="20"/>
      <c r="J10" s="20"/>
    </row>
    <row r="11" spans="1:20" ht="20.100000000000001" customHeight="1" x14ac:dyDescent="0.25">
      <c r="A11" s="10"/>
      <c r="D11" s="13"/>
      <c r="E11" s="53"/>
      <c r="F11"/>
      <c r="G11" s="72" t="s">
        <v>14</v>
      </c>
      <c r="H11" s="119" t="s">
        <v>102</v>
      </c>
      <c r="I11" s="119"/>
      <c r="M11" s="74"/>
    </row>
    <row r="12" spans="1:20" ht="20.100000000000001" customHeight="1" x14ac:dyDescent="0.3">
      <c r="A12" s="10"/>
      <c r="D12" s="13"/>
      <c r="E12" s="53"/>
      <c r="F12" s="80"/>
      <c r="G12" s="73" t="s">
        <v>15</v>
      </c>
      <c r="H12" s="120"/>
      <c r="I12" s="120"/>
    </row>
    <row r="13" spans="1:20" ht="15" customHeight="1" x14ac:dyDescent="0.35">
      <c r="A13" s="14"/>
      <c r="B13" s="14"/>
      <c r="C13" s="14"/>
      <c r="D13" s="11"/>
      <c r="E13" s="11"/>
      <c r="F13" s="20"/>
      <c r="G13" s="33"/>
      <c r="N13" s="15" t="s">
        <v>20</v>
      </c>
    </row>
    <row r="14" spans="1:20" s="16" customFormat="1" ht="14.45" customHeight="1" x14ac:dyDescent="0.2">
      <c r="A14" s="26"/>
      <c r="B14" s="26"/>
      <c r="C14" s="54"/>
      <c r="D14" s="121" t="s">
        <v>29</v>
      </c>
      <c r="E14" s="122"/>
      <c r="F14" s="55"/>
      <c r="G14" s="26" t="s">
        <v>6</v>
      </c>
      <c r="H14" s="26"/>
      <c r="I14" s="26"/>
      <c r="J14" s="27" t="s">
        <v>7</v>
      </c>
      <c r="K14" s="27" t="s">
        <v>7</v>
      </c>
      <c r="L14" s="15"/>
      <c r="M14" s="15" t="s">
        <v>17</v>
      </c>
      <c r="N14" s="15" t="s">
        <v>19</v>
      </c>
    </row>
    <row r="15" spans="1:20" s="16" customFormat="1" ht="24.95" customHeight="1" thickBot="1" x14ac:dyDescent="0.25">
      <c r="A15" s="28" t="s">
        <v>0</v>
      </c>
      <c r="B15" s="28" t="s">
        <v>3</v>
      </c>
      <c r="C15" s="28" t="s">
        <v>21</v>
      </c>
      <c r="D15" s="68" t="s">
        <v>99</v>
      </c>
      <c r="E15" s="68" t="s">
        <v>100</v>
      </c>
      <c r="F15" s="29" t="s">
        <v>1</v>
      </c>
      <c r="G15" s="28" t="s">
        <v>8</v>
      </c>
      <c r="H15" s="28"/>
      <c r="I15" s="28"/>
      <c r="J15" s="28" t="s">
        <v>10</v>
      </c>
      <c r="K15" s="28" t="s">
        <v>9</v>
      </c>
      <c r="L15" s="15"/>
      <c r="M15" s="15" t="s">
        <v>18</v>
      </c>
      <c r="N15" s="48">
        <v>0.15</v>
      </c>
      <c r="T15" s="82"/>
    </row>
    <row r="16" spans="1:20" s="8" customFormat="1" ht="45" customHeight="1" thickTop="1" x14ac:dyDescent="0.2">
      <c r="A16" s="109">
        <v>78</v>
      </c>
      <c r="B16" s="97" t="s">
        <v>104</v>
      </c>
      <c r="C16" s="96" t="s">
        <v>105</v>
      </c>
      <c r="D16" s="97">
        <v>74</v>
      </c>
      <c r="E16" s="97">
        <v>8</v>
      </c>
      <c r="F16" s="97" t="s">
        <v>130</v>
      </c>
      <c r="G16" s="97" t="s">
        <v>134</v>
      </c>
      <c r="H16" s="96"/>
      <c r="I16" s="96"/>
      <c r="J16" s="98">
        <v>126</v>
      </c>
      <c r="K16" s="106">
        <f t="shared" ref="K16:K43" si="0">J16*A16</f>
        <v>9828</v>
      </c>
      <c r="L16" s="76" t="s">
        <v>176</v>
      </c>
      <c r="M16" s="112">
        <f>ROUNDUP(((D16+20)/12),0)*13</f>
        <v>104</v>
      </c>
      <c r="N16" s="79">
        <f>SUM(M16/(1-$N$15))</f>
        <v>122.35294117647059</v>
      </c>
      <c r="Q16" s="82" t="s">
        <v>152</v>
      </c>
      <c r="T16" s="82"/>
    </row>
    <row r="17" spans="1:23" s="8" customFormat="1" ht="45" customHeight="1" x14ac:dyDescent="0.2">
      <c r="A17" s="110">
        <v>78</v>
      </c>
      <c r="B17" s="94"/>
      <c r="C17" s="93"/>
      <c r="D17" s="93">
        <v>72</v>
      </c>
      <c r="E17" s="93">
        <v>68.5</v>
      </c>
      <c r="F17" s="94" t="s">
        <v>113</v>
      </c>
      <c r="G17" s="94" t="s">
        <v>131</v>
      </c>
      <c r="H17" s="93"/>
      <c r="I17" s="93"/>
      <c r="J17" s="95">
        <v>109.25</v>
      </c>
      <c r="K17" s="105">
        <f t="shared" si="0"/>
        <v>8521.5</v>
      </c>
      <c r="L17" s="4"/>
      <c r="O17" s="75"/>
      <c r="P17" s="75"/>
      <c r="Q17" s="82" t="s">
        <v>153</v>
      </c>
    </row>
    <row r="18" spans="1:23" s="8" customFormat="1" ht="45" customHeight="1" thickBot="1" x14ac:dyDescent="0.25">
      <c r="A18" s="111">
        <v>78</v>
      </c>
      <c r="B18" s="100"/>
      <c r="C18" s="99"/>
      <c r="D18" s="99">
        <v>72</v>
      </c>
      <c r="E18" s="99">
        <v>68.5</v>
      </c>
      <c r="F18" s="100" t="s">
        <v>114</v>
      </c>
      <c r="G18" s="100" t="s">
        <v>132</v>
      </c>
      <c r="H18" s="99"/>
      <c r="I18" s="99"/>
      <c r="J18" s="101">
        <v>148.25</v>
      </c>
      <c r="K18" s="107">
        <f t="shared" si="0"/>
        <v>11563.5</v>
      </c>
      <c r="L18" s="104" t="s">
        <v>176</v>
      </c>
      <c r="M18" s="8" t="s">
        <v>123</v>
      </c>
      <c r="O18" s="75"/>
      <c r="P18" s="75"/>
      <c r="T18" s="82"/>
    </row>
    <row r="19" spans="1:23" s="8" customFormat="1" ht="45" customHeight="1" x14ac:dyDescent="0.2">
      <c r="A19" s="109">
        <v>11</v>
      </c>
      <c r="B19" s="97" t="s">
        <v>144</v>
      </c>
      <c r="C19" s="96" t="s">
        <v>105</v>
      </c>
      <c r="D19" s="97">
        <v>74</v>
      </c>
      <c r="E19" s="97">
        <v>8</v>
      </c>
      <c r="F19" s="97" t="s">
        <v>130</v>
      </c>
      <c r="G19" s="97" t="s">
        <v>134</v>
      </c>
      <c r="H19" s="96"/>
      <c r="I19" s="96"/>
      <c r="J19" s="98">
        <v>126</v>
      </c>
      <c r="K19" s="106">
        <f t="shared" ref="K19" si="1">J19*A19</f>
        <v>1386</v>
      </c>
      <c r="L19" s="76"/>
      <c r="M19" s="112">
        <f>ROUNDUP(((D19+20)/12),0)*13</f>
        <v>104</v>
      </c>
      <c r="N19" s="79">
        <f>SUM(M19/(1-$N$15))</f>
        <v>122.35294117647059</v>
      </c>
      <c r="T19" s="82"/>
    </row>
    <row r="20" spans="1:23" s="8" customFormat="1" ht="45" customHeight="1" x14ac:dyDescent="0.2">
      <c r="A20" s="110">
        <v>11</v>
      </c>
      <c r="B20" s="94"/>
      <c r="C20" s="93"/>
      <c r="D20" s="93">
        <v>72</v>
      </c>
      <c r="E20" s="93">
        <v>96</v>
      </c>
      <c r="F20" s="94" t="s">
        <v>113</v>
      </c>
      <c r="G20" s="94" t="s">
        <v>131</v>
      </c>
      <c r="H20" s="93"/>
      <c r="I20" s="93"/>
      <c r="J20" s="95">
        <v>109.25</v>
      </c>
      <c r="K20" s="105">
        <f t="shared" ref="K20:K27" si="2">J20*A20</f>
        <v>1201.75</v>
      </c>
      <c r="L20" s="4"/>
      <c r="O20" s="75"/>
      <c r="P20" s="75"/>
    </row>
    <row r="21" spans="1:23" s="8" customFormat="1" ht="45" customHeight="1" thickBot="1" x14ac:dyDescent="0.25">
      <c r="A21" s="111">
        <v>11</v>
      </c>
      <c r="B21" s="100"/>
      <c r="C21" s="99"/>
      <c r="D21" s="99">
        <v>72</v>
      </c>
      <c r="E21" s="99">
        <v>96</v>
      </c>
      <c r="F21" s="100" t="s">
        <v>114</v>
      </c>
      <c r="G21" s="100" t="s">
        <v>132</v>
      </c>
      <c r="H21" s="99"/>
      <c r="I21" s="99"/>
      <c r="J21" s="101">
        <v>148.25</v>
      </c>
      <c r="K21" s="107">
        <f t="shared" si="2"/>
        <v>1630.75</v>
      </c>
      <c r="L21" s="104" t="s">
        <v>176</v>
      </c>
      <c r="M21" s="8" t="s">
        <v>123</v>
      </c>
      <c r="O21" s="75"/>
      <c r="P21" s="75"/>
      <c r="T21" s="82"/>
    </row>
    <row r="22" spans="1:23" s="8" customFormat="1" ht="45" customHeight="1" x14ac:dyDescent="0.2">
      <c r="A22" s="109">
        <v>6</v>
      </c>
      <c r="B22" s="97" t="s">
        <v>107</v>
      </c>
      <c r="C22" s="97" t="s">
        <v>106</v>
      </c>
      <c r="D22" s="97">
        <v>74</v>
      </c>
      <c r="E22" s="97">
        <v>8</v>
      </c>
      <c r="F22" s="97" t="s">
        <v>130</v>
      </c>
      <c r="G22" s="97" t="s">
        <v>134</v>
      </c>
      <c r="H22" s="96"/>
      <c r="I22" s="96"/>
      <c r="J22" s="98">
        <v>126</v>
      </c>
      <c r="K22" s="106">
        <f t="shared" si="2"/>
        <v>756</v>
      </c>
      <c r="L22" s="76"/>
      <c r="M22" s="112">
        <f>ROUNDUP(((D22+20)/12),0)*13</f>
        <v>104</v>
      </c>
      <c r="N22" s="79">
        <f>SUM(M22/(1-$N$15))</f>
        <v>122.35294117647059</v>
      </c>
    </row>
    <row r="23" spans="1:23" s="8" customFormat="1" ht="45" customHeight="1" x14ac:dyDescent="0.2">
      <c r="A23" s="110">
        <v>6</v>
      </c>
      <c r="B23" s="94"/>
      <c r="C23" s="93"/>
      <c r="D23" s="93">
        <v>72</v>
      </c>
      <c r="E23" s="93">
        <v>68.5</v>
      </c>
      <c r="F23" s="94" t="s">
        <v>115</v>
      </c>
      <c r="G23" s="94" t="s">
        <v>131</v>
      </c>
      <c r="H23" s="93"/>
      <c r="I23" s="93"/>
      <c r="J23" s="98">
        <v>120.5</v>
      </c>
      <c r="K23" s="105">
        <f t="shared" si="2"/>
        <v>723</v>
      </c>
      <c r="L23" s="4"/>
      <c r="O23" s="75"/>
      <c r="P23" s="75"/>
    </row>
    <row r="24" spans="1:23" s="8" customFormat="1" ht="45" customHeight="1" thickBot="1" x14ac:dyDescent="0.25">
      <c r="A24" s="111">
        <v>6</v>
      </c>
      <c r="B24" s="100"/>
      <c r="C24" s="99"/>
      <c r="D24" s="99">
        <v>72</v>
      </c>
      <c r="E24" s="99">
        <v>68.5</v>
      </c>
      <c r="F24" s="100" t="s">
        <v>116</v>
      </c>
      <c r="G24" s="100" t="s">
        <v>132</v>
      </c>
      <c r="H24" s="99"/>
      <c r="I24" s="99"/>
      <c r="J24" s="101">
        <v>159.5</v>
      </c>
      <c r="K24" s="107">
        <f t="shared" si="2"/>
        <v>957</v>
      </c>
      <c r="L24" s="4"/>
      <c r="M24" s="8" t="s">
        <v>123</v>
      </c>
      <c r="O24" s="75"/>
      <c r="P24" s="75"/>
    </row>
    <row r="25" spans="1:23" s="8" customFormat="1" ht="45" customHeight="1" x14ac:dyDescent="0.2">
      <c r="A25" s="109">
        <v>1</v>
      </c>
      <c r="B25" s="97" t="s">
        <v>145</v>
      </c>
      <c r="C25" s="97" t="s">
        <v>106</v>
      </c>
      <c r="D25" s="97">
        <v>74</v>
      </c>
      <c r="E25" s="97">
        <v>8</v>
      </c>
      <c r="F25" s="97" t="s">
        <v>130</v>
      </c>
      <c r="G25" s="97" t="s">
        <v>134</v>
      </c>
      <c r="H25" s="96"/>
      <c r="I25" s="96"/>
      <c r="J25" s="98">
        <v>126</v>
      </c>
      <c r="K25" s="106">
        <f t="shared" ref="K25" si="3">J25*A25</f>
        <v>126</v>
      </c>
      <c r="L25" s="76"/>
      <c r="M25" s="112">
        <f>ROUNDUP(((D25+20)/12),0)*13</f>
        <v>104</v>
      </c>
      <c r="N25" s="79">
        <f>SUM(M25/(1-$N$15))</f>
        <v>122.35294117647059</v>
      </c>
    </row>
    <row r="26" spans="1:23" s="8" customFormat="1" ht="45" customHeight="1" x14ac:dyDescent="0.2">
      <c r="A26" s="110">
        <v>1</v>
      </c>
      <c r="B26" s="94"/>
      <c r="C26" s="93"/>
      <c r="D26" s="93">
        <v>72</v>
      </c>
      <c r="E26" s="93">
        <v>96</v>
      </c>
      <c r="F26" s="94" t="s">
        <v>115</v>
      </c>
      <c r="G26" s="94" t="s">
        <v>131</v>
      </c>
      <c r="H26" s="93"/>
      <c r="I26" s="93"/>
      <c r="J26" s="98">
        <v>120.5</v>
      </c>
      <c r="K26" s="105">
        <f t="shared" si="2"/>
        <v>120.5</v>
      </c>
      <c r="L26" s="4"/>
      <c r="O26" s="75"/>
      <c r="P26" s="75"/>
    </row>
    <row r="27" spans="1:23" s="8" customFormat="1" ht="45" customHeight="1" thickBot="1" x14ac:dyDescent="0.25">
      <c r="A27" s="111">
        <v>1</v>
      </c>
      <c r="B27" s="100"/>
      <c r="C27" s="99"/>
      <c r="D27" s="99">
        <v>72</v>
      </c>
      <c r="E27" s="99">
        <v>96</v>
      </c>
      <c r="F27" s="100" t="s">
        <v>116</v>
      </c>
      <c r="G27" s="100" t="s">
        <v>132</v>
      </c>
      <c r="H27" s="99"/>
      <c r="I27" s="99"/>
      <c r="J27" s="101">
        <v>159.5</v>
      </c>
      <c r="K27" s="107">
        <f t="shared" si="2"/>
        <v>159.5</v>
      </c>
      <c r="L27" s="104" t="s">
        <v>176</v>
      </c>
      <c r="M27" s="8" t="s">
        <v>123</v>
      </c>
      <c r="O27" s="75"/>
      <c r="P27" s="75"/>
    </row>
    <row r="28" spans="1:23" s="8" customFormat="1" ht="45" customHeight="1" x14ac:dyDescent="0.2">
      <c r="A28" s="109">
        <v>3</v>
      </c>
      <c r="B28" s="97" t="s">
        <v>118</v>
      </c>
      <c r="C28" s="96" t="s">
        <v>111</v>
      </c>
      <c r="D28" s="97">
        <v>96.5</v>
      </c>
      <c r="E28" s="97">
        <v>8</v>
      </c>
      <c r="F28" s="97" t="s">
        <v>130</v>
      </c>
      <c r="G28" s="97" t="s">
        <v>133</v>
      </c>
      <c r="H28" s="96"/>
      <c r="I28" s="96"/>
      <c r="J28" s="98">
        <v>153</v>
      </c>
      <c r="K28" s="106">
        <f>J28*A28</f>
        <v>459</v>
      </c>
      <c r="L28" s="104" t="s">
        <v>176</v>
      </c>
      <c r="M28" s="112">
        <f>ROUNDUP(((D28+20)/12),0)*13</f>
        <v>130</v>
      </c>
      <c r="N28" s="79">
        <f>SUM(M28/(1-$N$15))</f>
        <v>152.94117647058823</v>
      </c>
    </row>
    <row r="29" spans="1:23" s="8" customFormat="1" ht="45" customHeight="1" x14ac:dyDescent="0.2">
      <c r="A29" s="109">
        <v>3</v>
      </c>
      <c r="B29" s="97"/>
      <c r="C29" s="96"/>
      <c r="D29" s="96">
        <v>96.5</v>
      </c>
      <c r="E29" s="96">
        <v>83</v>
      </c>
      <c r="F29" s="97" t="s">
        <v>113</v>
      </c>
      <c r="G29" s="97" t="s">
        <v>131</v>
      </c>
      <c r="H29" s="96"/>
      <c r="I29" s="96"/>
      <c r="J29" s="98">
        <v>126</v>
      </c>
      <c r="K29" s="106">
        <f>J29*A29</f>
        <v>378</v>
      </c>
      <c r="L29" s="76" t="s">
        <v>176</v>
      </c>
      <c r="M29" s="75"/>
      <c r="T29" s="75"/>
    </row>
    <row r="30" spans="1:23" s="8" customFormat="1" ht="45" customHeight="1" thickBot="1" x14ac:dyDescent="0.25">
      <c r="A30" s="111">
        <v>3</v>
      </c>
      <c r="B30" s="100"/>
      <c r="C30" s="99"/>
      <c r="D30" s="99">
        <v>96.5</v>
      </c>
      <c r="E30" s="99">
        <v>83</v>
      </c>
      <c r="F30" s="100" t="s">
        <v>114</v>
      </c>
      <c r="G30" s="100" t="s">
        <v>132</v>
      </c>
      <c r="H30" s="99"/>
      <c r="I30" s="99"/>
      <c r="J30" s="101">
        <v>176</v>
      </c>
      <c r="K30" s="107">
        <f>J30*A30</f>
        <v>528</v>
      </c>
      <c r="L30" s="104" t="s">
        <v>176</v>
      </c>
      <c r="M30" s="8" t="s">
        <v>123</v>
      </c>
      <c r="O30" s="75"/>
      <c r="P30" s="75"/>
      <c r="Q30" s="8" t="s">
        <v>124</v>
      </c>
    </row>
    <row r="31" spans="1:23" s="8" customFormat="1" ht="40.15" customHeight="1" x14ac:dyDescent="0.2">
      <c r="A31" s="109">
        <v>2</v>
      </c>
      <c r="B31" s="97" t="s">
        <v>146</v>
      </c>
      <c r="C31" s="96" t="s">
        <v>108</v>
      </c>
      <c r="D31" s="96">
        <v>72</v>
      </c>
      <c r="E31" s="96">
        <v>83</v>
      </c>
      <c r="F31" s="97" t="s">
        <v>117</v>
      </c>
      <c r="G31" s="97" t="s">
        <v>131</v>
      </c>
      <c r="H31" s="96"/>
      <c r="I31" s="96"/>
      <c r="J31" s="98">
        <v>96.5</v>
      </c>
      <c r="K31" s="106">
        <f t="shared" si="0"/>
        <v>193</v>
      </c>
      <c r="L31" s="4"/>
      <c r="W31" s="75"/>
    </row>
    <row r="32" spans="1:23" s="8" customFormat="1" ht="40.15" customHeight="1" thickBot="1" x14ac:dyDescent="0.25">
      <c r="A32" s="111">
        <v>2</v>
      </c>
      <c r="B32" s="100"/>
      <c r="C32" s="99"/>
      <c r="D32" s="99">
        <v>72</v>
      </c>
      <c r="E32" s="99"/>
      <c r="F32" s="100" t="s">
        <v>125</v>
      </c>
      <c r="G32" s="100" t="s">
        <v>142</v>
      </c>
      <c r="H32" s="99"/>
      <c r="I32" s="99"/>
      <c r="J32" s="101">
        <v>97.5</v>
      </c>
      <c r="K32" s="107">
        <f t="shared" si="0"/>
        <v>195</v>
      </c>
      <c r="L32" s="76" t="s">
        <v>176</v>
      </c>
      <c r="W32" s="75"/>
    </row>
    <row r="33" spans="1:23" s="8" customFormat="1" ht="40.15" customHeight="1" x14ac:dyDescent="0.2">
      <c r="A33" s="109">
        <v>2</v>
      </c>
      <c r="B33" s="97" t="s">
        <v>147</v>
      </c>
      <c r="C33" s="96" t="s">
        <v>108</v>
      </c>
      <c r="D33" s="96">
        <v>96.625</v>
      </c>
      <c r="E33" s="96">
        <v>83</v>
      </c>
      <c r="F33" s="97" t="s">
        <v>117</v>
      </c>
      <c r="G33" s="97" t="s">
        <v>131</v>
      </c>
      <c r="H33" s="96"/>
      <c r="I33" s="96"/>
      <c r="J33" s="98">
        <v>136.5</v>
      </c>
      <c r="K33" s="106">
        <f t="shared" si="0"/>
        <v>273</v>
      </c>
      <c r="L33" s="4"/>
      <c r="W33" s="75"/>
    </row>
    <row r="34" spans="1:23" s="8" customFormat="1" ht="40.15" customHeight="1" thickBot="1" x14ac:dyDescent="0.25">
      <c r="A34" s="111">
        <v>2</v>
      </c>
      <c r="B34" s="100"/>
      <c r="C34" s="99"/>
      <c r="D34" s="99">
        <v>96.625</v>
      </c>
      <c r="E34" s="99"/>
      <c r="F34" s="100" t="s">
        <v>125</v>
      </c>
      <c r="G34" s="100" t="s">
        <v>142</v>
      </c>
      <c r="H34" s="99"/>
      <c r="I34" s="99"/>
      <c r="J34" s="101">
        <v>141</v>
      </c>
      <c r="K34" s="107">
        <f t="shared" si="0"/>
        <v>282</v>
      </c>
      <c r="L34" s="104" t="s">
        <v>176</v>
      </c>
      <c r="M34" s="82" t="s">
        <v>135</v>
      </c>
      <c r="W34" s="75"/>
    </row>
    <row r="35" spans="1:23" s="8" customFormat="1" ht="40.15" customHeight="1" x14ac:dyDescent="0.2">
      <c r="A35" s="109">
        <v>7</v>
      </c>
      <c r="B35" s="97" t="s">
        <v>109</v>
      </c>
      <c r="C35" s="96" t="s">
        <v>110</v>
      </c>
      <c r="D35" s="96">
        <v>72</v>
      </c>
      <c r="E35" s="96">
        <v>68.5</v>
      </c>
      <c r="F35" s="97" t="s">
        <v>117</v>
      </c>
      <c r="G35" s="97" t="s">
        <v>131</v>
      </c>
      <c r="H35" s="96"/>
      <c r="I35" s="96"/>
      <c r="J35" s="98">
        <v>96.5</v>
      </c>
      <c r="K35" s="106">
        <f t="shared" si="0"/>
        <v>675.5</v>
      </c>
      <c r="L35" s="4"/>
      <c r="M35" s="82" t="s">
        <v>151</v>
      </c>
      <c r="W35" s="75"/>
    </row>
    <row r="36" spans="1:23" s="8" customFormat="1" ht="40.15" customHeight="1" thickBot="1" x14ac:dyDescent="0.25">
      <c r="A36" s="111">
        <v>7</v>
      </c>
      <c r="B36" s="100"/>
      <c r="C36" s="99"/>
      <c r="D36" s="99">
        <v>72</v>
      </c>
      <c r="E36" s="99"/>
      <c r="F36" s="100" t="s">
        <v>125</v>
      </c>
      <c r="G36" s="100" t="s">
        <v>142</v>
      </c>
      <c r="H36" s="99"/>
      <c r="I36" s="99"/>
      <c r="J36" s="101">
        <v>97.5</v>
      </c>
      <c r="K36" s="107">
        <f t="shared" si="0"/>
        <v>682.5</v>
      </c>
      <c r="L36" s="104" t="s">
        <v>176</v>
      </c>
      <c r="W36" s="75"/>
    </row>
    <row r="37" spans="1:23" s="8" customFormat="1" ht="45" customHeight="1" x14ac:dyDescent="0.2">
      <c r="A37" s="109">
        <v>1</v>
      </c>
      <c r="B37" s="97" t="s">
        <v>148</v>
      </c>
      <c r="C37" s="96" t="s">
        <v>112</v>
      </c>
      <c r="D37" s="93">
        <v>62.75</v>
      </c>
      <c r="E37" s="93">
        <v>59</v>
      </c>
      <c r="F37" s="97" t="s">
        <v>78</v>
      </c>
      <c r="G37" s="97" t="s">
        <v>143</v>
      </c>
      <c r="H37" s="96"/>
      <c r="I37" s="96"/>
      <c r="J37" s="98">
        <v>165</v>
      </c>
      <c r="K37" s="106">
        <f t="shared" si="0"/>
        <v>165</v>
      </c>
      <c r="L37" s="4"/>
    </row>
    <row r="38" spans="1:23" s="8" customFormat="1" ht="45" customHeight="1" x14ac:dyDescent="0.2">
      <c r="A38" s="110">
        <v>1</v>
      </c>
      <c r="B38" s="94" t="s">
        <v>149</v>
      </c>
      <c r="C38" s="94" t="s">
        <v>112</v>
      </c>
      <c r="D38" s="93">
        <v>63.125</v>
      </c>
      <c r="E38" s="93">
        <v>83</v>
      </c>
      <c r="F38" s="94" t="s">
        <v>78</v>
      </c>
      <c r="G38" s="94" t="s">
        <v>143</v>
      </c>
      <c r="H38" s="93"/>
      <c r="I38" s="93"/>
      <c r="J38" s="95">
        <v>186</v>
      </c>
      <c r="K38" s="105">
        <f t="shared" si="0"/>
        <v>186</v>
      </c>
      <c r="L38" s="4"/>
    </row>
    <row r="39" spans="1:23" s="8" customFormat="1" ht="45" customHeight="1" x14ac:dyDescent="0.2">
      <c r="A39" s="110">
        <v>3</v>
      </c>
      <c r="B39" s="94" t="s">
        <v>119</v>
      </c>
      <c r="C39" s="94" t="s">
        <v>112</v>
      </c>
      <c r="D39" s="93">
        <v>96.25</v>
      </c>
      <c r="E39" s="93">
        <v>51</v>
      </c>
      <c r="F39" s="97" t="s">
        <v>78</v>
      </c>
      <c r="G39" s="94" t="s">
        <v>143</v>
      </c>
      <c r="H39" s="93"/>
      <c r="I39" s="93"/>
      <c r="J39" s="95">
        <v>245</v>
      </c>
      <c r="K39" s="105">
        <f t="shared" si="0"/>
        <v>735</v>
      </c>
      <c r="L39" s="4"/>
    </row>
    <row r="40" spans="1:23" s="8" customFormat="1" ht="45" customHeight="1" x14ac:dyDescent="0.2">
      <c r="A40" s="110">
        <v>1</v>
      </c>
      <c r="B40" s="94" t="s">
        <v>119</v>
      </c>
      <c r="C40" s="94" t="s">
        <v>112</v>
      </c>
      <c r="D40" s="93">
        <v>96.375</v>
      </c>
      <c r="E40" s="93">
        <v>51</v>
      </c>
      <c r="F40" s="97" t="s">
        <v>78</v>
      </c>
      <c r="G40" s="94" t="s">
        <v>143</v>
      </c>
      <c r="H40" s="93"/>
      <c r="I40" s="93"/>
      <c r="J40" s="95">
        <v>245</v>
      </c>
      <c r="K40" s="105">
        <f t="shared" si="0"/>
        <v>245</v>
      </c>
      <c r="L40" s="4"/>
    </row>
    <row r="41" spans="1:23" s="8" customFormat="1" ht="45" customHeight="1" thickBot="1" x14ac:dyDescent="0.25">
      <c r="A41" s="111">
        <v>0</v>
      </c>
      <c r="B41" s="100" t="s">
        <v>150</v>
      </c>
      <c r="C41" s="100" t="s">
        <v>112</v>
      </c>
      <c r="D41" s="91">
        <v>96.5</v>
      </c>
      <c r="E41" s="91">
        <v>67</v>
      </c>
      <c r="F41" s="92" t="s">
        <v>78</v>
      </c>
      <c r="G41" s="100" t="s">
        <v>143</v>
      </c>
      <c r="H41" s="99"/>
      <c r="I41" s="99"/>
      <c r="J41" s="101">
        <v>265</v>
      </c>
      <c r="K41" s="107">
        <f t="shared" ref="K41" si="4">J41*A41</f>
        <v>0</v>
      </c>
      <c r="L41" s="4"/>
    </row>
    <row r="42" spans="1:23" s="8" customFormat="1" ht="40.15" customHeight="1" x14ac:dyDescent="0.2">
      <c r="A42" s="93">
        <v>1</v>
      </c>
      <c r="B42" s="123"/>
      <c r="C42" s="123"/>
      <c r="D42" s="123"/>
      <c r="E42" s="123"/>
      <c r="F42" s="94" t="s">
        <v>4</v>
      </c>
      <c r="G42" s="94"/>
      <c r="H42" s="123"/>
      <c r="I42" s="123"/>
      <c r="J42" s="95">
        <v>1350</v>
      </c>
      <c r="K42" s="105">
        <f>J42*A42</f>
        <v>1350</v>
      </c>
      <c r="L42" s="76"/>
      <c r="M42" s="77">
        <f>500*2*0.67</f>
        <v>670</v>
      </c>
      <c r="N42" s="77">
        <f>3*65</f>
        <v>195</v>
      </c>
      <c r="O42" s="78" t="s">
        <v>120</v>
      </c>
      <c r="P42" s="78"/>
      <c r="S42" s="34"/>
      <c r="T42" s="35"/>
      <c r="U42" s="36"/>
    </row>
    <row r="43" spans="1:23" s="8" customFormat="1" ht="40.15" customHeight="1" thickBot="1" x14ac:dyDescent="0.25">
      <c r="A43" s="85">
        <v>1</v>
      </c>
      <c r="B43" s="127"/>
      <c r="C43" s="128"/>
      <c r="D43" s="128"/>
      <c r="E43" s="129"/>
      <c r="F43" s="61" t="s">
        <v>127</v>
      </c>
      <c r="G43" s="61" t="s">
        <v>128</v>
      </c>
      <c r="H43" s="127"/>
      <c r="I43" s="129"/>
      <c r="J43" s="83"/>
      <c r="K43" s="84">
        <f t="shared" si="0"/>
        <v>0</v>
      </c>
      <c r="L43" s="76"/>
      <c r="M43" s="8" t="s">
        <v>121</v>
      </c>
      <c r="N43" s="8" t="s">
        <v>122</v>
      </c>
      <c r="Q43" s="34"/>
      <c r="S43" s="34"/>
      <c r="T43" s="35"/>
      <c r="U43" s="36"/>
    </row>
    <row r="44" spans="1:23" s="8" customFormat="1" ht="24.95" customHeight="1" thickBot="1" x14ac:dyDescent="0.25">
      <c r="A44" s="124"/>
      <c r="B44" s="125"/>
      <c r="C44" s="125"/>
      <c r="D44" s="125"/>
      <c r="E44" s="125"/>
      <c r="F44" s="125"/>
      <c r="G44" s="125"/>
      <c r="H44" s="125"/>
      <c r="I44" s="125"/>
      <c r="J44" s="125"/>
      <c r="K44" s="126"/>
      <c r="L44" s="4"/>
      <c r="M44" s="78" t="s">
        <v>126</v>
      </c>
      <c r="Q44" s="34"/>
    </row>
    <row r="45" spans="1:23" s="8" customFormat="1" ht="34.700000000000003" customHeight="1" thickTop="1" x14ac:dyDescent="0.2">
      <c r="A45" s="32"/>
      <c r="B45" s="30"/>
      <c r="C45" s="30"/>
      <c r="D45" s="30"/>
      <c r="E45" s="30"/>
      <c r="F45" s="30"/>
      <c r="G45" s="30"/>
      <c r="H45" s="30"/>
      <c r="I45" s="30"/>
      <c r="J45" s="31"/>
      <c r="K45" s="108">
        <f>SUM(K16:K44)</f>
        <v>43320.5</v>
      </c>
      <c r="L45" s="17"/>
      <c r="M45" s="81"/>
      <c r="N45"/>
      <c r="O45"/>
      <c r="P45"/>
    </row>
    <row r="46" spans="1:23" ht="24.95" customHeight="1" x14ac:dyDescent="0.2">
      <c r="A46" s="2"/>
      <c r="B46" s="2"/>
      <c r="C46" s="2"/>
      <c r="D46" s="2"/>
      <c r="E46" s="2"/>
      <c r="F46" s="2"/>
      <c r="G46" s="2"/>
      <c r="H46" s="2"/>
      <c r="I46" s="2"/>
      <c r="J46" s="3"/>
      <c r="K46" s="4"/>
      <c r="L46" s="7"/>
      <c r="M46" s="86">
        <f>K45-60435.75</f>
        <v>-17115.25</v>
      </c>
      <c r="N46" s="82" t="s">
        <v>129</v>
      </c>
    </row>
    <row r="47" spans="1:23" ht="20.100000000000001" customHeight="1" x14ac:dyDescent="0.2">
      <c r="A47" s="87"/>
      <c r="B47" s="113" t="s">
        <v>154</v>
      </c>
      <c r="C47" s="114"/>
      <c r="D47" s="114"/>
      <c r="E47" s="114"/>
      <c r="F47" s="114"/>
      <c r="G47" s="114"/>
      <c r="H47" s="114"/>
      <c r="I47" s="114"/>
      <c r="J47" s="114"/>
      <c r="K47" s="114"/>
    </row>
    <row r="48" spans="1:23" ht="20.100000000000001" customHeight="1" x14ac:dyDescent="0.2">
      <c r="A48" s="87"/>
      <c r="B48" s="113"/>
      <c r="C48" s="114"/>
      <c r="D48" s="114"/>
      <c r="E48" s="114"/>
      <c r="F48" s="114"/>
      <c r="G48" s="114"/>
      <c r="H48" s="114"/>
      <c r="I48" s="114"/>
      <c r="J48" s="114"/>
      <c r="K48" s="114"/>
    </row>
    <row r="49" spans="1:12" ht="20.100000000000001" customHeight="1" x14ac:dyDescent="0.2">
      <c r="A49" s="87"/>
      <c r="B49" s="114"/>
      <c r="C49" s="114"/>
      <c r="D49" s="114"/>
      <c r="E49" s="114"/>
      <c r="F49" s="114"/>
      <c r="G49" s="114"/>
      <c r="H49" s="114"/>
      <c r="I49" s="114"/>
      <c r="J49" s="114"/>
      <c r="K49" s="114"/>
    </row>
    <row r="50" spans="1:12" ht="24.95" customHeight="1" thickBot="1" x14ac:dyDescent="0.25">
      <c r="A50" s="87"/>
      <c r="B50" s="87"/>
      <c r="C50" s="87"/>
      <c r="D50" s="87"/>
      <c r="E50" s="87"/>
      <c r="F50" s="87"/>
      <c r="G50" s="87"/>
      <c r="H50" s="87"/>
      <c r="I50" s="89"/>
      <c r="J50" s="76"/>
      <c r="K50" s="88"/>
    </row>
    <row r="51" spans="1:12" ht="20.100000000000001" customHeight="1" x14ac:dyDescent="0.2">
      <c r="A51" s="130" t="s">
        <v>136</v>
      </c>
      <c r="B51" s="131"/>
      <c r="C51" s="131"/>
      <c r="D51" s="131"/>
      <c r="E51" s="131"/>
      <c r="F51" s="131"/>
      <c r="G51" s="131"/>
      <c r="H51" s="131"/>
      <c r="I51" s="131"/>
      <c r="J51" s="132"/>
      <c r="K51" s="88"/>
    </row>
    <row r="52" spans="1:12" s="8" customFormat="1" ht="24.95" customHeight="1" x14ac:dyDescent="0.2">
      <c r="A52" s="133"/>
      <c r="B52" s="134"/>
      <c r="C52" s="134"/>
      <c r="D52" s="134"/>
      <c r="E52" s="134"/>
      <c r="F52" s="134"/>
      <c r="G52" s="134"/>
      <c r="H52" s="134"/>
      <c r="I52" s="134"/>
      <c r="J52" s="135"/>
      <c r="K52" s="88"/>
    </row>
    <row r="53" spans="1:12" s="8" customFormat="1" ht="24.95" customHeight="1" x14ac:dyDescent="0.2">
      <c r="A53" s="133"/>
      <c r="B53" s="134"/>
      <c r="C53" s="134"/>
      <c r="D53" s="134"/>
      <c r="E53" s="134"/>
      <c r="F53" s="134"/>
      <c r="G53" s="134"/>
      <c r="H53" s="134"/>
      <c r="I53" s="134"/>
      <c r="J53" s="135"/>
      <c r="K53" s="88"/>
    </row>
    <row r="54" spans="1:12" s="8" customFormat="1" ht="24.95" customHeight="1" x14ac:dyDescent="0.2">
      <c r="A54" s="133"/>
      <c r="B54" s="134"/>
      <c r="C54" s="134"/>
      <c r="D54" s="134"/>
      <c r="E54" s="134"/>
      <c r="F54" s="134"/>
      <c r="G54" s="134"/>
      <c r="H54" s="134"/>
      <c r="I54" s="134"/>
      <c r="J54" s="135"/>
      <c r="K54" s="88"/>
    </row>
    <row r="55" spans="1:12" ht="24.95" customHeight="1" x14ac:dyDescent="0.2">
      <c r="A55" s="133"/>
      <c r="B55" s="134"/>
      <c r="C55" s="134"/>
      <c r="D55" s="134"/>
      <c r="E55" s="134"/>
      <c r="F55" s="134"/>
      <c r="G55" s="134"/>
      <c r="H55" s="134"/>
      <c r="I55" s="134"/>
      <c r="J55" s="135"/>
      <c r="K55" s="88"/>
    </row>
    <row r="56" spans="1:12" ht="24.95" customHeight="1" thickBot="1" x14ac:dyDescent="0.25">
      <c r="A56" s="136"/>
      <c r="B56" s="137"/>
      <c r="C56" s="137"/>
      <c r="D56" s="137"/>
      <c r="E56" s="137"/>
      <c r="F56" s="137"/>
      <c r="G56" s="137"/>
      <c r="H56" s="137"/>
      <c r="I56" s="137"/>
      <c r="J56" s="138"/>
      <c r="K56" s="88"/>
    </row>
    <row r="57" spans="1:12" ht="24.95" customHeight="1" x14ac:dyDescent="0.2">
      <c r="A57" s="50"/>
      <c r="B57" s="50"/>
      <c r="C57" s="50"/>
      <c r="D57" s="50"/>
      <c r="E57" s="50"/>
      <c r="F57" s="50"/>
      <c r="G57" s="50"/>
      <c r="H57" s="50"/>
      <c r="I57" s="50"/>
      <c r="J57" s="50"/>
      <c r="K57" s="88"/>
    </row>
    <row r="58" spans="1:12" ht="24.95" customHeight="1" x14ac:dyDescent="0.25">
      <c r="A58" s="2"/>
      <c r="B58" s="57" t="s">
        <v>155</v>
      </c>
      <c r="C58" s="58"/>
      <c r="D58" s="58"/>
      <c r="E58" s="58"/>
      <c r="F58" s="58"/>
      <c r="G58" s="58"/>
      <c r="H58" s="58"/>
      <c r="I58" s="58"/>
      <c r="J58" s="59"/>
      <c r="K58" s="60"/>
      <c r="L58" s="7"/>
    </row>
    <row r="59" spans="1:12" ht="24.95" customHeight="1" x14ac:dyDescent="0.2">
      <c r="A59" s="2"/>
      <c r="B59" s="2"/>
      <c r="C59" s="2"/>
      <c r="D59" s="2"/>
      <c r="E59" s="2"/>
      <c r="F59" s="2"/>
      <c r="G59" s="2"/>
      <c r="H59" s="2"/>
      <c r="I59" s="2"/>
      <c r="J59" s="3"/>
      <c r="K59" s="4"/>
      <c r="L59" s="7"/>
    </row>
    <row r="60" spans="1:12" s="22" customFormat="1" ht="24.95" customHeight="1" x14ac:dyDescent="0.2">
      <c r="B60" s="47" t="s">
        <v>16</v>
      </c>
      <c r="C60" s="23"/>
      <c r="F60" s="24"/>
      <c r="G60" s="23"/>
      <c r="H60" s="23"/>
      <c r="I60" s="23"/>
      <c r="J60" s="23"/>
      <c r="K60" s="23"/>
      <c r="L60" s="25"/>
    </row>
    <row r="61" spans="1:12" s="8" customFormat="1" ht="20.100000000000001" customHeight="1" x14ac:dyDescent="0.2">
      <c r="A61" s="37">
        <v>1</v>
      </c>
      <c r="B61" s="38" t="s">
        <v>156</v>
      </c>
      <c r="C61" s="87"/>
      <c r="D61" s="87"/>
      <c r="E61" s="87"/>
      <c r="F61" s="87"/>
      <c r="G61" s="87"/>
      <c r="H61" s="87"/>
      <c r="I61" s="87"/>
      <c r="J61" s="89"/>
      <c r="K61" s="102"/>
      <c r="L61" s="2"/>
    </row>
    <row r="62" spans="1:12" s="41" customFormat="1" ht="16.149999999999999" customHeight="1" x14ac:dyDescent="0.2">
      <c r="A62" s="37">
        <v>2</v>
      </c>
      <c r="B62" s="38" t="s">
        <v>157</v>
      </c>
      <c r="C62"/>
      <c r="D62"/>
      <c r="E62"/>
      <c r="F62"/>
      <c r="G62"/>
      <c r="H62"/>
      <c r="I62"/>
      <c r="J62"/>
      <c r="K62"/>
      <c r="L62" s="40"/>
    </row>
    <row r="63" spans="1:12" s="41" customFormat="1" ht="19.149999999999999" customHeight="1" x14ac:dyDescent="0.2">
      <c r="A63" s="37">
        <v>3</v>
      </c>
      <c r="B63" s="38" t="s">
        <v>158</v>
      </c>
      <c r="C63" s="39"/>
      <c r="F63" s="42"/>
      <c r="G63" s="39"/>
      <c r="H63" s="39"/>
      <c r="I63" s="39"/>
      <c r="J63" s="39"/>
      <c r="K63" s="39"/>
      <c r="L63" s="40"/>
    </row>
    <row r="64" spans="1:12" s="41" customFormat="1" ht="20.100000000000001" customHeight="1" x14ac:dyDescent="0.2">
      <c r="A64" s="37">
        <v>4</v>
      </c>
      <c r="B64" s="115" t="s">
        <v>159</v>
      </c>
      <c r="C64" s="115"/>
      <c r="D64" s="115"/>
      <c r="E64" s="115"/>
      <c r="F64" s="115"/>
      <c r="G64" s="115"/>
      <c r="H64" s="115"/>
      <c r="I64" s="115"/>
      <c r="J64" s="116"/>
      <c r="K64" s="116"/>
      <c r="L64" s="40"/>
    </row>
    <row r="65" spans="1:12" ht="20.100000000000001" customHeight="1" x14ac:dyDescent="0.2">
      <c r="A65" s="37"/>
      <c r="B65" s="116"/>
      <c r="C65" s="116"/>
      <c r="D65" s="116"/>
      <c r="E65" s="116"/>
      <c r="F65" s="116"/>
      <c r="G65" s="116"/>
      <c r="H65" s="116"/>
      <c r="I65" s="116"/>
      <c r="J65" s="116"/>
      <c r="K65" s="116"/>
      <c r="L65" s="7"/>
    </row>
    <row r="66" spans="1:12" s="8" customFormat="1" ht="20.100000000000001" customHeight="1" x14ac:dyDescent="0.2">
      <c r="A66" s="87"/>
      <c r="B66" s="116"/>
      <c r="C66" s="116"/>
      <c r="D66" s="116"/>
      <c r="E66" s="116"/>
      <c r="F66" s="116"/>
      <c r="G66" s="116"/>
      <c r="H66" s="116"/>
      <c r="I66" s="116"/>
      <c r="J66" s="116"/>
      <c r="K66" s="116"/>
      <c r="L66" s="2"/>
    </row>
    <row r="67" spans="1:12" s="8" customFormat="1" ht="20.100000000000001" customHeight="1" x14ac:dyDescent="0.2">
      <c r="A67" s="87"/>
      <c r="B67" s="116"/>
      <c r="C67" s="116"/>
      <c r="D67" s="116"/>
      <c r="E67" s="116"/>
      <c r="F67" s="116"/>
      <c r="G67" s="116"/>
      <c r="H67" s="116"/>
      <c r="I67" s="116"/>
      <c r="J67" s="116"/>
      <c r="K67" s="116"/>
      <c r="L67" s="2"/>
    </row>
    <row r="68" spans="1:12" s="41" customFormat="1" ht="20.100000000000001" customHeight="1" x14ac:dyDescent="0.2">
      <c r="A68" s="37">
        <v>5</v>
      </c>
      <c r="B68" s="38" t="s">
        <v>160</v>
      </c>
      <c r="C68" s="39"/>
      <c r="F68" s="42"/>
      <c r="G68" s="39"/>
      <c r="H68" s="39"/>
      <c r="I68" s="39"/>
      <c r="J68" s="39"/>
      <c r="K68" s="39"/>
      <c r="L68" s="40"/>
    </row>
    <row r="69" spans="1:12" s="41" customFormat="1" ht="20.100000000000001" customHeight="1" x14ac:dyDescent="0.2">
      <c r="A69" s="37">
        <v>6</v>
      </c>
      <c r="B69" s="38" t="s">
        <v>161</v>
      </c>
      <c r="C69" s="39"/>
      <c r="F69" s="42"/>
      <c r="G69" s="39"/>
      <c r="H69" s="39"/>
      <c r="I69" s="39"/>
      <c r="J69" s="39"/>
      <c r="K69" s="39"/>
      <c r="L69" s="40"/>
    </row>
    <row r="70" spans="1:12" s="41" customFormat="1" ht="19.149999999999999" customHeight="1" x14ac:dyDescent="0.2">
      <c r="A70" s="37">
        <v>7</v>
      </c>
      <c r="B70" s="38" t="s">
        <v>162</v>
      </c>
      <c r="C70" s="39"/>
      <c r="F70" s="42"/>
      <c r="G70" s="39"/>
      <c r="H70" s="39"/>
      <c r="I70" s="39"/>
      <c r="J70" s="39"/>
      <c r="K70" s="39"/>
      <c r="L70" s="40"/>
    </row>
    <row r="71" spans="1:12" s="41" customFormat="1" ht="19.149999999999999" customHeight="1" x14ac:dyDescent="0.2">
      <c r="A71" s="37">
        <v>8</v>
      </c>
      <c r="B71" s="38" t="s">
        <v>163</v>
      </c>
      <c r="C71" s="39"/>
      <c r="F71" s="42"/>
      <c r="G71" s="39"/>
      <c r="H71" s="39"/>
      <c r="I71" s="39"/>
      <c r="J71" s="39"/>
      <c r="K71" s="39"/>
      <c r="L71" s="40"/>
    </row>
    <row r="72" spans="1:12" s="41" customFormat="1" ht="20.100000000000001" customHeight="1" x14ac:dyDescent="0.2">
      <c r="A72" s="37">
        <v>9</v>
      </c>
      <c r="B72" s="38" t="s">
        <v>164</v>
      </c>
      <c r="C72" s="39"/>
      <c r="F72" s="42"/>
      <c r="G72" s="39"/>
      <c r="H72" s="39"/>
      <c r="I72" s="39"/>
      <c r="J72" s="39"/>
      <c r="K72" s="39"/>
      <c r="L72" s="40"/>
    </row>
    <row r="73" spans="1:12" s="41" customFormat="1" ht="20.100000000000001" customHeight="1" x14ac:dyDescent="0.2">
      <c r="A73" s="37">
        <v>10</v>
      </c>
      <c r="B73" s="38" t="s">
        <v>165</v>
      </c>
      <c r="C73" s="39"/>
      <c r="F73" s="42"/>
      <c r="G73" s="39"/>
      <c r="H73" s="39"/>
      <c r="I73" s="39"/>
      <c r="J73" s="39"/>
      <c r="K73" s="39"/>
      <c r="L73" s="40"/>
    </row>
    <row r="74" spans="1:12" s="41" customFormat="1" ht="20.100000000000001" customHeight="1" x14ac:dyDescent="0.2">
      <c r="A74" s="37">
        <v>11</v>
      </c>
      <c r="B74" s="38" t="s">
        <v>166</v>
      </c>
      <c r="C74" s="39"/>
      <c r="F74" s="42"/>
      <c r="G74" s="39"/>
      <c r="H74" s="39"/>
      <c r="I74" s="39"/>
      <c r="J74" s="39"/>
      <c r="K74" s="39"/>
      <c r="L74" s="40"/>
    </row>
    <row r="75" spans="1:12" s="41" customFormat="1" ht="20.100000000000001" customHeight="1" x14ac:dyDescent="0.2">
      <c r="A75" s="37">
        <v>12</v>
      </c>
      <c r="B75" s="38" t="s">
        <v>167</v>
      </c>
      <c r="C75" s="43"/>
      <c r="D75" s="44"/>
      <c r="E75" s="44"/>
      <c r="F75" s="45"/>
      <c r="G75" s="39"/>
      <c r="H75" s="39"/>
      <c r="I75" s="39"/>
      <c r="J75" s="39"/>
      <c r="K75" s="39"/>
      <c r="L75" s="40"/>
    </row>
    <row r="76" spans="1:12" s="44" customFormat="1" ht="20.100000000000001" customHeight="1" x14ac:dyDescent="0.2">
      <c r="A76" s="37">
        <v>13</v>
      </c>
      <c r="B76" s="38" t="s">
        <v>168</v>
      </c>
      <c r="C76" s="43"/>
      <c r="F76" s="45"/>
      <c r="G76" s="39"/>
      <c r="H76" s="39"/>
      <c r="I76" s="39"/>
      <c r="J76" s="39"/>
      <c r="K76" s="39"/>
      <c r="L76" s="40"/>
    </row>
    <row r="77" spans="1:12" s="44" customFormat="1" ht="20.100000000000001" customHeight="1" x14ac:dyDescent="0.2">
      <c r="A77" s="37">
        <v>14</v>
      </c>
      <c r="B77" s="38" t="s">
        <v>169</v>
      </c>
      <c r="C77" s="43"/>
      <c r="F77" s="45"/>
      <c r="G77" s="39"/>
      <c r="H77" s="39"/>
      <c r="I77" s="39"/>
      <c r="J77" s="39"/>
      <c r="K77" s="39"/>
      <c r="L77" s="40"/>
    </row>
    <row r="78" spans="1:12" s="44" customFormat="1" ht="20.100000000000001" customHeight="1" x14ac:dyDescent="0.2">
      <c r="A78" s="37">
        <v>15</v>
      </c>
      <c r="B78" s="38" t="s">
        <v>170</v>
      </c>
      <c r="C78" s="39"/>
      <c r="F78" s="42"/>
      <c r="G78" s="39"/>
      <c r="H78" s="39"/>
      <c r="I78" s="39"/>
      <c r="J78" s="39"/>
      <c r="K78" s="39"/>
      <c r="L78" s="40"/>
    </row>
    <row r="79" spans="1:12" s="44" customFormat="1" ht="20.100000000000001" customHeight="1" x14ac:dyDescent="0.2">
      <c r="A79" s="37">
        <v>16</v>
      </c>
      <c r="B79" s="38" t="s">
        <v>171</v>
      </c>
      <c r="C79" s="39"/>
      <c r="F79" s="42"/>
      <c r="G79" s="39"/>
      <c r="H79" s="39"/>
      <c r="I79" s="39"/>
      <c r="J79" s="39"/>
      <c r="K79" s="39"/>
      <c r="L79" s="40"/>
    </row>
    <row r="80" spans="1:12" s="44" customFormat="1" ht="20.100000000000001" customHeight="1" x14ac:dyDescent="0.2">
      <c r="A80" s="37">
        <v>17</v>
      </c>
      <c r="B80" s="38" t="s">
        <v>172</v>
      </c>
      <c r="C80" s="87"/>
      <c r="D80" s="9"/>
      <c r="E80" s="9"/>
      <c r="F80" s="103"/>
      <c r="G80" s="87"/>
      <c r="H80" s="87"/>
      <c r="I80" s="87"/>
      <c r="J80" s="87"/>
      <c r="K80" s="87"/>
      <c r="L80" s="40"/>
    </row>
    <row r="81" spans="1:12" s="44" customFormat="1" ht="20.100000000000001" customHeight="1" x14ac:dyDescent="0.2">
      <c r="A81" s="37">
        <v>18</v>
      </c>
      <c r="B81" s="38" t="s">
        <v>173</v>
      </c>
      <c r="C81" s="87"/>
      <c r="D81" s="87"/>
      <c r="E81" s="87"/>
      <c r="F81" s="87"/>
      <c r="G81" s="87"/>
      <c r="H81" s="87"/>
      <c r="I81" s="87"/>
      <c r="J81" s="87"/>
      <c r="K81" s="102"/>
      <c r="L81" s="40"/>
    </row>
    <row r="82" spans="1:12" ht="20.100000000000001" customHeight="1" x14ac:dyDescent="0.2">
      <c r="A82" s="37">
        <v>19</v>
      </c>
      <c r="B82" s="38" t="s">
        <v>174</v>
      </c>
      <c r="C82" s="87"/>
      <c r="D82" s="87"/>
      <c r="E82" s="87"/>
      <c r="F82" s="87"/>
      <c r="G82" s="87"/>
      <c r="H82" s="87"/>
      <c r="I82" s="87"/>
      <c r="J82" s="89"/>
      <c r="K82" s="102"/>
      <c r="L82" s="46"/>
    </row>
    <row r="83" spans="1:12" ht="20.100000000000001" customHeight="1" x14ac:dyDescent="0.2">
      <c r="A83" s="37">
        <v>20</v>
      </c>
      <c r="B83" s="38" t="s">
        <v>175</v>
      </c>
      <c r="C83" s="87"/>
      <c r="D83" s="87"/>
      <c r="E83" s="87"/>
      <c r="F83" s="87"/>
      <c r="G83" s="87"/>
      <c r="H83" s="87"/>
      <c r="I83" s="87"/>
      <c r="J83" s="89"/>
      <c r="K83" s="102"/>
      <c r="L83" s="7"/>
    </row>
    <row r="84" spans="1:12" s="8" customFormat="1" ht="20.100000000000001" customHeight="1" x14ac:dyDescent="0.2">
      <c r="A84" s="37"/>
      <c r="B84" s="38"/>
      <c r="C84" s="2"/>
      <c r="D84" s="2"/>
      <c r="E84" s="2"/>
      <c r="F84" s="2"/>
      <c r="G84" s="2"/>
      <c r="H84" s="2"/>
      <c r="I84" s="2"/>
      <c r="J84" s="3"/>
      <c r="K84" s="46"/>
      <c r="L84" s="2"/>
    </row>
    <row r="85" spans="1:12" ht="20.100000000000001" customHeight="1" x14ac:dyDescent="0.2">
      <c r="A85" s="37"/>
      <c r="B85" s="38"/>
      <c r="C85" s="2"/>
      <c r="D85" s="2"/>
      <c r="E85" s="2"/>
      <c r="F85" s="2"/>
      <c r="G85" s="2"/>
      <c r="H85" s="2"/>
      <c r="I85" s="2"/>
      <c r="J85" s="3"/>
      <c r="K85" s="46"/>
      <c r="L85" s="7"/>
    </row>
    <row r="86" spans="1:12" s="8" customFormat="1" ht="24.95" customHeight="1" x14ac:dyDescent="0.2">
      <c r="A86" s="2"/>
      <c r="B86" s="2"/>
      <c r="C86" s="2"/>
      <c r="D86" s="2"/>
      <c r="E86" s="2"/>
      <c r="F86" s="2"/>
      <c r="G86" s="2"/>
      <c r="H86" s="2"/>
      <c r="I86" s="2"/>
      <c r="J86" s="3"/>
      <c r="K86" s="4"/>
      <c r="L86" s="2"/>
    </row>
    <row r="87" spans="1:12" s="8" customFormat="1" ht="24.95" customHeight="1" x14ac:dyDescent="0.2">
      <c r="A87" s="2"/>
      <c r="B87" s="2"/>
      <c r="C87" s="2"/>
      <c r="D87" s="2"/>
      <c r="E87" s="2"/>
      <c r="F87" s="2"/>
      <c r="G87" s="2"/>
      <c r="H87" s="2"/>
      <c r="I87" s="2"/>
      <c r="J87" s="3"/>
      <c r="K87" s="4"/>
      <c r="L87" s="2"/>
    </row>
    <row r="88" spans="1:12" s="8" customFormat="1" ht="24.95" customHeight="1" x14ac:dyDescent="0.2">
      <c r="A88" s="2"/>
      <c r="B88" s="2"/>
      <c r="C88" s="2"/>
      <c r="D88" s="2"/>
      <c r="E88" s="2"/>
      <c r="F88" s="2"/>
      <c r="G88" s="2"/>
      <c r="H88" s="2"/>
      <c r="I88" s="2"/>
      <c r="J88" s="3"/>
      <c r="K88" s="4"/>
      <c r="L88" s="18"/>
    </row>
    <row r="89" spans="1:12" ht="24.95" customHeight="1" x14ac:dyDescent="0.2">
      <c r="A89" s="2"/>
      <c r="B89" s="2"/>
      <c r="C89" s="2"/>
      <c r="D89" s="2"/>
      <c r="E89" s="2"/>
      <c r="F89" s="2"/>
      <c r="G89" s="2"/>
      <c r="H89" s="2"/>
      <c r="I89" s="2"/>
      <c r="J89" s="3"/>
      <c r="K89" s="4"/>
      <c r="L89" s="7"/>
    </row>
    <row r="90" spans="1:12" ht="24.95" customHeight="1" x14ac:dyDescent="0.2">
      <c r="A90" s="2"/>
      <c r="B90" s="2"/>
      <c r="C90" s="2"/>
      <c r="D90" s="2"/>
      <c r="E90" s="2"/>
      <c r="F90" s="2"/>
      <c r="G90" s="2"/>
      <c r="H90" s="2"/>
      <c r="I90" s="2"/>
      <c r="J90" s="3"/>
      <c r="K90" s="4"/>
      <c r="L90" s="7"/>
    </row>
    <row r="91" spans="1:12" ht="24.95" customHeight="1" x14ac:dyDescent="0.2">
      <c r="A91" s="2"/>
      <c r="B91" s="2"/>
      <c r="C91" s="2"/>
      <c r="D91" s="2"/>
      <c r="E91" s="2"/>
      <c r="F91" s="2"/>
      <c r="G91" s="2"/>
      <c r="H91" s="2"/>
      <c r="I91" s="2"/>
      <c r="J91" s="3"/>
      <c r="K91" s="4"/>
      <c r="L91" s="7"/>
    </row>
    <row r="92" spans="1:12" s="8" customFormat="1" ht="24.95" customHeight="1" x14ac:dyDescent="0.2">
      <c r="A92" s="2"/>
      <c r="B92" s="2"/>
      <c r="C92" s="2"/>
      <c r="D92" s="2"/>
      <c r="E92" s="2"/>
      <c r="F92" s="2"/>
      <c r="G92" s="2"/>
      <c r="H92" s="2"/>
      <c r="I92" s="2"/>
      <c r="J92" s="3"/>
      <c r="K92" s="4"/>
      <c r="L92" s="2"/>
    </row>
    <row r="93" spans="1:12" s="8" customFormat="1" ht="24.95" customHeight="1" x14ac:dyDescent="0.2">
      <c r="A93" s="2"/>
      <c r="B93" s="2"/>
      <c r="C93" s="2"/>
      <c r="D93" s="2"/>
      <c r="E93" s="2"/>
      <c r="F93" s="2"/>
      <c r="G93" s="2"/>
      <c r="H93" s="2"/>
      <c r="I93" s="2"/>
      <c r="J93" s="3"/>
      <c r="K93" s="4"/>
      <c r="L93" s="2"/>
    </row>
    <row r="94" spans="1:12" ht="24.95" customHeight="1" x14ac:dyDescent="0.2">
      <c r="A94" s="2"/>
      <c r="B94" s="2"/>
      <c r="C94" s="2"/>
      <c r="D94" s="2"/>
      <c r="E94" s="2"/>
      <c r="F94" s="2"/>
      <c r="G94" s="2"/>
      <c r="H94" s="2"/>
      <c r="I94" s="2"/>
      <c r="J94" s="3"/>
      <c r="K94" s="4"/>
      <c r="L94" s="7"/>
    </row>
    <row r="95" spans="1:12" ht="24.95" customHeight="1" x14ac:dyDescent="0.2">
      <c r="A95" s="1"/>
      <c r="B95" s="1"/>
      <c r="C95" s="1"/>
      <c r="D95" s="2"/>
      <c r="E95" s="2"/>
      <c r="F95" s="2"/>
      <c r="G95" s="2"/>
      <c r="H95" s="2"/>
      <c r="I95" s="2"/>
      <c r="J95" s="3"/>
      <c r="K95" s="4"/>
      <c r="L95" s="7"/>
    </row>
    <row r="96" spans="1:12" s="8" customFormat="1" ht="24.95" customHeight="1" x14ac:dyDescent="0.2">
      <c r="A96" s="2"/>
      <c r="B96" s="2"/>
      <c r="C96" s="2"/>
      <c r="D96" s="2"/>
      <c r="E96" s="2"/>
      <c r="F96" s="2"/>
      <c r="G96" s="2"/>
      <c r="H96" s="2"/>
      <c r="I96" s="2"/>
      <c r="J96" s="3"/>
      <c r="K96" s="4"/>
      <c r="L96" s="18"/>
    </row>
    <row r="97" spans="1:12" ht="24.95" customHeight="1" x14ac:dyDescent="0.2">
      <c r="A97" s="2"/>
      <c r="B97" s="2"/>
      <c r="C97" s="2"/>
      <c r="D97" s="2"/>
      <c r="E97" s="2"/>
      <c r="F97" s="2"/>
      <c r="G97" s="2"/>
      <c r="H97" s="2"/>
      <c r="I97" s="2"/>
      <c r="J97" s="3"/>
      <c r="K97" s="4"/>
      <c r="L97" s="7"/>
    </row>
    <row r="98" spans="1:12" ht="24.95" customHeight="1" x14ac:dyDescent="0.2">
      <c r="A98" s="2"/>
      <c r="B98" s="2"/>
      <c r="C98" s="2"/>
      <c r="D98" s="2"/>
      <c r="E98" s="2"/>
      <c r="F98" s="2"/>
      <c r="G98" s="2"/>
      <c r="H98" s="2"/>
      <c r="I98" s="2"/>
      <c r="J98" s="3"/>
      <c r="K98" s="4"/>
      <c r="L98" s="7"/>
    </row>
    <row r="99" spans="1:12" ht="24.95" customHeight="1" x14ac:dyDescent="0.2">
      <c r="A99" s="2"/>
      <c r="B99" s="2"/>
      <c r="C99" s="2"/>
      <c r="D99" s="2"/>
      <c r="E99" s="2"/>
      <c r="F99" s="2"/>
      <c r="G99" s="2"/>
      <c r="H99" s="2"/>
      <c r="I99" s="2"/>
      <c r="J99" s="3"/>
      <c r="K99" s="4"/>
      <c r="L99" s="7"/>
    </row>
    <row r="100" spans="1:12" s="8" customFormat="1" ht="24.95" customHeight="1" x14ac:dyDescent="0.2">
      <c r="A100" s="2"/>
      <c r="B100" s="2"/>
      <c r="C100" s="2"/>
      <c r="D100" s="2"/>
      <c r="E100" s="2"/>
      <c r="F100" s="2"/>
      <c r="G100" s="2"/>
      <c r="H100" s="2"/>
      <c r="I100" s="2"/>
      <c r="J100" s="3"/>
      <c r="K100" s="4"/>
      <c r="L100" s="2"/>
    </row>
    <row r="101" spans="1:12" s="8" customFormat="1" ht="24.95" customHeight="1" x14ac:dyDescent="0.2">
      <c r="A101" s="2"/>
      <c r="B101" s="2"/>
      <c r="C101" s="2"/>
      <c r="D101" s="2"/>
      <c r="E101" s="2"/>
      <c r="F101" s="2"/>
      <c r="G101" s="2"/>
      <c r="H101" s="2"/>
      <c r="I101" s="2"/>
      <c r="J101" s="3"/>
      <c r="K101" s="4"/>
      <c r="L101" s="2"/>
    </row>
    <row r="102" spans="1:12" s="8" customFormat="1" ht="24.95" customHeight="1" x14ac:dyDescent="0.2">
      <c r="A102" s="2"/>
      <c r="B102" s="2"/>
      <c r="C102" s="2"/>
      <c r="D102" s="2"/>
      <c r="E102" s="2"/>
      <c r="F102" s="2"/>
      <c r="G102" s="2"/>
      <c r="H102" s="2"/>
      <c r="I102" s="2"/>
      <c r="J102" s="3"/>
      <c r="K102" s="4"/>
      <c r="L102" s="18"/>
    </row>
    <row r="103" spans="1:12" ht="24.95" customHeight="1" x14ac:dyDescent="0.2">
      <c r="A103" s="2"/>
      <c r="B103" s="2"/>
      <c r="C103" s="2"/>
      <c r="D103" s="2"/>
      <c r="E103" s="2"/>
      <c r="F103" s="2"/>
      <c r="G103" s="2"/>
      <c r="H103" s="2"/>
      <c r="I103" s="2"/>
      <c r="J103" s="3"/>
      <c r="K103" s="4"/>
      <c r="L103" s="7"/>
    </row>
    <row r="104" spans="1:12" ht="24.95" customHeight="1" x14ac:dyDescent="0.2">
      <c r="A104" s="2"/>
      <c r="B104" s="2"/>
      <c r="C104" s="2"/>
      <c r="D104" s="2"/>
      <c r="E104" s="2"/>
      <c r="F104" s="2"/>
      <c r="G104" s="2"/>
      <c r="H104" s="2"/>
      <c r="I104" s="2"/>
      <c r="J104" s="3"/>
      <c r="K104" s="4"/>
      <c r="L104" s="7"/>
    </row>
    <row r="105" spans="1:12" ht="24.95" customHeight="1" x14ac:dyDescent="0.2">
      <c r="A105" s="2"/>
      <c r="B105" s="2"/>
      <c r="C105" s="2"/>
      <c r="D105" s="2"/>
      <c r="E105" s="2"/>
      <c r="F105" s="2"/>
      <c r="G105" s="2"/>
      <c r="H105" s="2"/>
      <c r="I105" s="2"/>
      <c r="J105" s="3"/>
      <c r="K105" s="4"/>
      <c r="L105" s="7"/>
    </row>
    <row r="106" spans="1:12" s="8" customFormat="1" ht="24.95" customHeight="1" x14ac:dyDescent="0.2">
      <c r="A106" s="2"/>
      <c r="B106" s="2"/>
      <c r="C106" s="2"/>
      <c r="D106" s="2"/>
      <c r="E106" s="2"/>
      <c r="F106" s="2"/>
      <c r="G106" s="2"/>
      <c r="H106" s="2"/>
      <c r="I106" s="2"/>
      <c r="J106" s="3"/>
      <c r="K106" s="4"/>
      <c r="L106" s="2"/>
    </row>
    <row r="107" spans="1:12" s="8" customFormat="1" ht="24.95" customHeight="1" x14ac:dyDescent="0.2">
      <c r="A107" s="2"/>
      <c r="B107" s="2"/>
      <c r="C107" s="2"/>
      <c r="D107" s="2"/>
      <c r="E107" s="2"/>
      <c r="F107" s="2"/>
      <c r="G107" s="2"/>
      <c r="H107" s="2"/>
      <c r="I107" s="2"/>
      <c r="J107" s="3"/>
      <c r="K107" s="4"/>
      <c r="L107" s="2"/>
    </row>
    <row r="108" spans="1:12" ht="24.95" customHeight="1" x14ac:dyDescent="0.2">
      <c r="A108" s="2"/>
      <c r="B108" s="2"/>
      <c r="C108" s="2"/>
      <c r="D108" s="2"/>
      <c r="E108" s="2"/>
      <c r="F108" s="2"/>
      <c r="G108" s="2"/>
      <c r="H108" s="2"/>
      <c r="I108" s="2"/>
      <c r="J108" s="3"/>
      <c r="K108" s="4"/>
      <c r="L108" s="7"/>
    </row>
    <row r="109" spans="1:12" ht="24.95" customHeight="1" x14ac:dyDescent="0.2">
      <c r="A109" s="1"/>
      <c r="B109" s="1"/>
      <c r="C109" s="1"/>
      <c r="D109" s="2"/>
      <c r="E109" s="2"/>
      <c r="F109" s="2"/>
      <c r="G109" s="2"/>
      <c r="H109" s="2"/>
      <c r="I109" s="2"/>
      <c r="J109" s="3"/>
      <c r="K109" s="4"/>
      <c r="L109" s="7"/>
    </row>
    <row r="110" spans="1:12" ht="24.95" customHeight="1" x14ac:dyDescent="0.2">
      <c r="A110" s="2"/>
      <c r="B110" s="2"/>
      <c r="C110" s="2"/>
      <c r="D110" s="2"/>
      <c r="E110" s="2"/>
      <c r="F110" s="2"/>
      <c r="G110" s="2"/>
      <c r="H110" s="2"/>
      <c r="I110" s="2"/>
      <c r="J110" s="5"/>
      <c r="K110" s="6"/>
      <c r="L110" s="7"/>
    </row>
    <row r="111" spans="1:12" ht="24.95" customHeight="1" x14ac:dyDescent="0.2">
      <c r="A111" s="2"/>
      <c r="B111" s="2"/>
      <c r="C111" s="2"/>
      <c r="D111" s="2"/>
      <c r="E111" s="2"/>
      <c r="F111" s="2"/>
      <c r="G111" s="2"/>
      <c r="H111" s="2"/>
      <c r="I111" s="2"/>
      <c r="J111" s="2"/>
      <c r="K111" s="7"/>
      <c r="L111" s="7"/>
    </row>
    <row r="112" spans="1:12" ht="20.100000000000001" customHeight="1" x14ac:dyDescent="0.2">
      <c r="A112" s="2"/>
      <c r="B112" s="2"/>
      <c r="C112" s="2"/>
      <c r="D112" s="2"/>
      <c r="E112" s="2"/>
      <c r="F112" s="2"/>
      <c r="G112" s="2"/>
      <c r="H112" s="2"/>
      <c r="I112" s="2"/>
      <c r="J112" s="2"/>
      <c r="K112" s="7"/>
      <c r="L112" s="7"/>
    </row>
    <row r="113" spans="1:12" ht="20.100000000000001" customHeight="1" x14ac:dyDescent="0.2">
      <c r="A113" s="2"/>
      <c r="B113" s="2"/>
      <c r="C113" s="2"/>
      <c r="D113" s="2"/>
      <c r="E113" s="2"/>
      <c r="F113" s="2"/>
      <c r="G113" s="2"/>
      <c r="H113" s="2"/>
      <c r="I113" s="2"/>
      <c r="J113" s="2"/>
      <c r="K113" s="7"/>
      <c r="L113" s="7"/>
    </row>
    <row r="114" spans="1:12" ht="20.100000000000001" customHeight="1" x14ac:dyDescent="0.2">
      <c r="A114" s="2"/>
      <c r="B114" s="2"/>
      <c r="C114" s="2"/>
      <c r="D114" s="2"/>
      <c r="E114" s="2"/>
      <c r="F114" s="2"/>
      <c r="G114" s="2"/>
      <c r="H114" s="2"/>
      <c r="I114" s="2"/>
      <c r="J114" s="2"/>
      <c r="K114" s="7"/>
      <c r="L114" s="7"/>
    </row>
    <row r="115" spans="1:12" ht="20.100000000000001" customHeight="1" x14ac:dyDescent="0.2">
      <c r="A115" s="2"/>
      <c r="B115" s="2"/>
      <c r="C115" s="2"/>
      <c r="D115" s="2"/>
      <c r="E115" s="2"/>
      <c r="F115" s="2"/>
      <c r="G115" s="2"/>
      <c r="H115" s="2"/>
      <c r="I115" s="2"/>
      <c r="J115" s="2"/>
      <c r="K115" s="7"/>
      <c r="L115" s="7"/>
    </row>
    <row r="116" spans="1:12" ht="20.100000000000001" customHeight="1" x14ac:dyDescent="0.2">
      <c r="A116" s="2"/>
      <c r="B116" s="2"/>
      <c r="C116" s="2"/>
      <c r="D116" s="2"/>
      <c r="E116" s="2"/>
      <c r="F116" s="2"/>
      <c r="G116" s="2"/>
      <c r="H116" s="2"/>
      <c r="I116" s="2"/>
      <c r="J116" s="2"/>
      <c r="K116" s="7"/>
      <c r="L116" s="7"/>
    </row>
    <row r="117" spans="1:12" ht="20.100000000000001" customHeight="1" x14ac:dyDescent="0.2">
      <c r="A117" s="2"/>
      <c r="B117" s="2"/>
      <c r="C117" s="2"/>
      <c r="D117" s="2"/>
      <c r="E117" s="2"/>
      <c r="F117" s="2"/>
      <c r="G117" s="2"/>
      <c r="H117" s="2"/>
      <c r="I117" s="2"/>
      <c r="J117" s="2"/>
      <c r="K117" s="7"/>
      <c r="L117" s="7"/>
    </row>
    <row r="118" spans="1:12" ht="20.100000000000001" customHeight="1" x14ac:dyDescent="0.2">
      <c r="A118" s="2"/>
      <c r="B118" s="2"/>
      <c r="C118" s="2"/>
      <c r="D118" s="2"/>
      <c r="E118" s="2"/>
      <c r="F118" s="2"/>
      <c r="G118" s="2"/>
      <c r="H118" s="2"/>
      <c r="I118" s="2"/>
      <c r="J118" s="2"/>
      <c r="K118" s="7"/>
      <c r="L118" s="7"/>
    </row>
    <row r="119" spans="1:12" ht="20.100000000000001" customHeight="1" x14ac:dyDescent="0.2">
      <c r="A119" s="2"/>
      <c r="B119" s="2"/>
      <c r="C119" s="2"/>
      <c r="D119" s="2"/>
      <c r="E119" s="2"/>
      <c r="F119" s="2"/>
      <c r="G119" s="2"/>
      <c r="H119" s="2"/>
      <c r="I119" s="2"/>
      <c r="J119" s="2"/>
      <c r="K119" s="7"/>
      <c r="L119" s="7"/>
    </row>
    <row r="120" spans="1:12" ht="20.100000000000001" customHeight="1" x14ac:dyDescent="0.2">
      <c r="A120" s="2"/>
      <c r="B120" s="2"/>
      <c r="C120" s="2"/>
      <c r="D120" s="2"/>
      <c r="E120" s="2"/>
      <c r="F120" s="2"/>
      <c r="G120" s="2"/>
      <c r="H120" s="2"/>
      <c r="I120" s="2"/>
      <c r="J120" s="2"/>
      <c r="K120" s="7"/>
      <c r="L120" s="7"/>
    </row>
    <row r="121" spans="1:12" ht="20.100000000000001" customHeight="1" x14ac:dyDescent="0.2">
      <c r="A121" s="2"/>
      <c r="B121" s="2"/>
      <c r="C121" s="2"/>
      <c r="D121" s="2"/>
      <c r="E121" s="2"/>
      <c r="F121" s="2"/>
      <c r="G121" s="2"/>
      <c r="H121" s="2"/>
      <c r="I121" s="2"/>
      <c r="J121" s="2"/>
      <c r="K121" s="7"/>
      <c r="L121" s="7"/>
    </row>
    <row r="122" spans="1:12" ht="20.100000000000001" customHeight="1" x14ac:dyDescent="0.2">
      <c r="A122" s="2"/>
      <c r="B122" s="2"/>
      <c r="C122" s="2"/>
      <c r="D122" s="2"/>
      <c r="E122" s="2"/>
      <c r="F122" s="2"/>
      <c r="G122" s="2"/>
      <c r="H122" s="2"/>
      <c r="I122" s="2"/>
      <c r="J122" s="2"/>
      <c r="K122" s="7"/>
      <c r="L122" s="7"/>
    </row>
    <row r="123" spans="1:12" ht="20.100000000000001" customHeight="1" x14ac:dyDescent="0.2">
      <c r="A123" s="2"/>
      <c r="B123" s="2"/>
      <c r="C123" s="2"/>
      <c r="D123" s="2"/>
      <c r="E123" s="2"/>
      <c r="F123" s="2"/>
      <c r="G123" s="2"/>
      <c r="H123" s="2"/>
      <c r="I123" s="2"/>
      <c r="J123" s="2"/>
      <c r="K123" s="7"/>
      <c r="L123" s="7"/>
    </row>
    <row r="124" spans="1:12" ht="20.100000000000001" customHeight="1" x14ac:dyDescent="0.2">
      <c r="A124" s="2"/>
      <c r="B124" s="2"/>
      <c r="C124" s="2"/>
      <c r="D124" s="2"/>
      <c r="E124" s="2"/>
      <c r="F124" s="2"/>
      <c r="G124" s="2"/>
      <c r="H124" s="2"/>
      <c r="I124" s="2"/>
      <c r="J124" s="2"/>
      <c r="K124" s="7"/>
      <c r="L124" s="7"/>
    </row>
    <row r="125" spans="1:12" ht="20.100000000000001" customHeight="1" x14ac:dyDescent="0.2">
      <c r="A125" s="2"/>
      <c r="B125" s="2"/>
      <c r="C125" s="2"/>
      <c r="D125" s="2"/>
      <c r="E125" s="2"/>
      <c r="F125" s="2"/>
      <c r="G125" s="2"/>
      <c r="H125" s="2"/>
      <c r="I125" s="2"/>
      <c r="J125" s="2"/>
      <c r="K125" s="7"/>
      <c r="L125" s="7"/>
    </row>
    <row r="126" spans="1:12" ht="20.100000000000001" customHeight="1" x14ac:dyDescent="0.2">
      <c r="A126" s="2"/>
      <c r="B126" s="2"/>
      <c r="C126" s="2"/>
      <c r="D126" s="2"/>
      <c r="E126" s="2"/>
      <c r="F126" s="2"/>
      <c r="G126" s="2"/>
      <c r="H126" s="2"/>
      <c r="I126" s="2"/>
      <c r="J126" s="2"/>
      <c r="K126" s="7"/>
      <c r="L126" s="7"/>
    </row>
    <row r="127" spans="1:12" ht="20.100000000000001" customHeight="1" x14ac:dyDescent="0.2">
      <c r="A127" s="2"/>
      <c r="B127" s="2"/>
      <c r="C127" s="2"/>
      <c r="D127" s="2"/>
      <c r="E127" s="2"/>
      <c r="F127" s="2"/>
      <c r="G127" s="2"/>
      <c r="H127" s="2"/>
      <c r="I127" s="2"/>
      <c r="J127" s="2"/>
      <c r="K127" s="7"/>
      <c r="L127" s="7"/>
    </row>
    <row r="128" spans="1:12" ht="20.100000000000001" customHeight="1" x14ac:dyDescent="0.2">
      <c r="A128" s="2"/>
      <c r="B128" s="2"/>
      <c r="C128" s="2"/>
      <c r="D128" s="2"/>
      <c r="E128" s="2"/>
      <c r="F128" s="2"/>
      <c r="G128" s="2"/>
      <c r="H128" s="2"/>
      <c r="I128" s="2"/>
      <c r="J128" s="2"/>
      <c r="K128" s="7"/>
      <c r="L128" s="7"/>
    </row>
    <row r="129" spans="1:12" ht="20.100000000000001" customHeight="1" x14ac:dyDescent="0.2">
      <c r="A129" s="2"/>
      <c r="B129" s="2"/>
      <c r="C129" s="2"/>
      <c r="D129" s="2"/>
      <c r="E129" s="2"/>
      <c r="F129" s="2"/>
      <c r="G129" s="2"/>
      <c r="H129" s="2"/>
      <c r="I129" s="2"/>
      <c r="J129" s="2"/>
      <c r="K129" s="7"/>
      <c r="L129" s="7"/>
    </row>
    <row r="130" spans="1:12" ht="20.100000000000001" customHeight="1" x14ac:dyDescent="0.2">
      <c r="A130" s="2"/>
      <c r="B130" s="2"/>
      <c r="C130" s="2"/>
      <c r="D130" s="2"/>
      <c r="E130" s="2"/>
      <c r="F130" s="2"/>
      <c r="G130" s="2"/>
      <c r="H130" s="2"/>
      <c r="I130" s="2"/>
      <c r="J130" s="2"/>
      <c r="K130" s="7"/>
      <c r="L130" s="7"/>
    </row>
    <row r="131" spans="1:12" ht="20.100000000000001" customHeight="1" x14ac:dyDescent="0.2">
      <c r="A131" s="2"/>
      <c r="B131" s="2"/>
      <c r="C131" s="2"/>
      <c r="D131" s="2"/>
      <c r="E131" s="2"/>
      <c r="F131" s="2"/>
      <c r="G131" s="2"/>
      <c r="H131" s="2"/>
      <c r="I131" s="2"/>
      <c r="J131" s="2"/>
      <c r="K131" s="7"/>
      <c r="L131" s="7"/>
    </row>
    <row r="132" spans="1:12" ht="20.100000000000001" customHeight="1" x14ac:dyDescent="0.2">
      <c r="A132" s="2"/>
      <c r="B132" s="2"/>
      <c r="C132" s="2"/>
      <c r="D132" s="2"/>
      <c r="E132" s="2"/>
      <c r="F132" s="2"/>
      <c r="G132" s="2"/>
      <c r="H132" s="2"/>
      <c r="I132" s="2"/>
      <c r="J132" s="2"/>
      <c r="K132" s="7"/>
      <c r="L132" s="7"/>
    </row>
    <row r="133" spans="1:12" ht="20.100000000000001" customHeight="1" x14ac:dyDescent="0.2">
      <c r="A133" s="2"/>
      <c r="B133" s="2"/>
      <c r="C133" s="2"/>
      <c r="D133" s="2"/>
      <c r="E133" s="2"/>
      <c r="F133" s="2"/>
      <c r="G133" s="2"/>
      <c r="H133" s="2"/>
      <c r="I133" s="2"/>
      <c r="J133" s="2"/>
      <c r="K133" s="7"/>
      <c r="L133" s="7"/>
    </row>
    <row r="134" spans="1:12" ht="20.100000000000001" customHeight="1" x14ac:dyDescent="0.2">
      <c r="A134" s="2"/>
      <c r="B134" s="2"/>
      <c r="C134" s="2"/>
      <c r="D134" s="2"/>
      <c r="E134" s="2"/>
      <c r="F134" s="2"/>
      <c r="G134" s="2"/>
      <c r="H134" s="2"/>
      <c r="I134" s="2"/>
      <c r="J134" s="2"/>
      <c r="K134" s="7"/>
      <c r="L134" s="7"/>
    </row>
    <row r="135" spans="1:12" ht="20.100000000000001" customHeight="1" x14ac:dyDescent="0.2">
      <c r="A135" s="2"/>
      <c r="B135" s="2"/>
      <c r="C135" s="2"/>
      <c r="D135" s="2"/>
      <c r="E135" s="2"/>
      <c r="F135" s="2"/>
      <c r="G135" s="2"/>
      <c r="H135" s="2"/>
      <c r="I135" s="2"/>
      <c r="J135" s="2"/>
      <c r="K135" s="7"/>
      <c r="L135" s="7"/>
    </row>
    <row r="136" spans="1:12" ht="20.100000000000001" customHeight="1" x14ac:dyDescent="0.2">
      <c r="A136" s="2"/>
      <c r="B136" s="2"/>
      <c r="C136" s="2"/>
      <c r="D136" s="2"/>
      <c r="E136" s="2"/>
      <c r="F136" s="2"/>
      <c r="G136" s="2"/>
      <c r="H136" s="2"/>
      <c r="I136" s="2"/>
      <c r="J136" s="2"/>
      <c r="K136" s="7"/>
      <c r="L136" s="7"/>
    </row>
    <row r="137" spans="1:12" ht="20.100000000000001" customHeight="1" x14ac:dyDescent="0.2">
      <c r="A137" s="2"/>
      <c r="B137" s="2"/>
      <c r="C137" s="2"/>
      <c r="D137" s="2"/>
      <c r="E137" s="2"/>
      <c r="F137" s="2"/>
      <c r="G137" s="2"/>
      <c r="H137" s="2"/>
      <c r="I137" s="2"/>
      <c r="J137" s="2"/>
      <c r="K137" s="7"/>
      <c r="L137" s="7"/>
    </row>
    <row r="138" spans="1:12" ht="20.100000000000001" customHeight="1" x14ac:dyDescent="0.2">
      <c r="A138" s="2"/>
      <c r="B138" s="2"/>
      <c r="C138" s="2"/>
      <c r="D138" s="2"/>
      <c r="E138" s="2"/>
      <c r="F138" s="2"/>
      <c r="G138" s="2"/>
      <c r="H138" s="2"/>
      <c r="I138" s="2"/>
      <c r="J138" s="2"/>
      <c r="K138" s="7"/>
      <c r="L138" s="7"/>
    </row>
    <row r="139" spans="1:12" ht="20.100000000000001" customHeight="1" x14ac:dyDescent="0.2">
      <c r="A139" s="2"/>
      <c r="B139" s="2"/>
      <c r="C139" s="2"/>
      <c r="D139" s="2"/>
      <c r="E139" s="2"/>
      <c r="F139" s="2"/>
      <c r="G139" s="2"/>
      <c r="H139" s="2"/>
      <c r="I139" s="2"/>
      <c r="J139" s="2"/>
      <c r="K139" s="7"/>
      <c r="L139" s="7"/>
    </row>
    <row r="140" spans="1:12" ht="20.100000000000001" customHeight="1" x14ac:dyDescent="0.2">
      <c r="A140" s="2"/>
      <c r="B140" s="2"/>
      <c r="C140" s="2"/>
      <c r="D140" s="2"/>
      <c r="E140" s="2"/>
      <c r="F140" s="2"/>
      <c r="G140" s="2"/>
      <c r="H140" s="2"/>
      <c r="I140" s="2"/>
      <c r="J140" s="2"/>
      <c r="K140" s="7"/>
      <c r="L140" s="7"/>
    </row>
    <row r="141" spans="1:12" ht="20.100000000000001" customHeight="1" x14ac:dyDescent="0.2">
      <c r="A141" s="2"/>
      <c r="B141" s="2"/>
      <c r="C141" s="2"/>
      <c r="D141" s="2"/>
      <c r="E141" s="2"/>
      <c r="F141" s="2"/>
      <c r="G141" s="2"/>
      <c r="H141" s="2"/>
      <c r="I141" s="2"/>
      <c r="J141" s="2"/>
      <c r="K141" s="7"/>
      <c r="L141" s="7"/>
    </row>
    <row r="142" spans="1:12" ht="20.100000000000001" customHeight="1" x14ac:dyDescent="0.2">
      <c r="A142" s="2"/>
      <c r="B142" s="2"/>
      <c r="C142" s="2"/>
      <c r="D142" s="2"/>
      <c r="E142" s="2"/>
      <c r="F142" s="2"/>
      <c r="G142" s="2"/>
      <c r="H142" s="2"/>
      <c r="I142" s="2"/>
      <c r="J142" s="2"/>
      <c r="K142" s="7"/>
      <c r="L142" s="7"/>
    </row>
    <row r="143" spans="1:12" ht="20.100000000000001" customHeight="1" x14ac:dyDescent="0.2">
      <c r="A143" s="2"/>
      <c r="B143" s="2"/>
      <c r="C143" s="2"/>
      <c r="D143" s="2"/>
      <c r="E143" s="2"/>
      <c r="F143" s="2"/>
      <c r="G143" s="2"/>
      <c r="H143" s="2"/>
      <c r="I143" s="2"/>
      <c r="J143" s="2"/>
      <c r="K143" s="7"/>
      <c r="L143" s="7"/>
    </row>
    <row r="144" spans="1:12" ht="20.100000000000001" customHeight="1" x14ac:dyDescent="0.2">
      <c r="A144" s="2"/>
      <c r="B144" s="2"/>
      <c r="C144" s="2"/>
      <c r="D144" s="2"/>
      <c r="E144" s="2"/>
      <c r="F144" s="2"/>
      <c r="G144" s="2"/>
      <c r="H144" s="2"/>
      <c r="I144" s="2"/>
      <c r="J144" s="2"/>
      <c r="K144" s="7"/>
      <c r="L144" s="7"/>
    </row>
    <row r="145" spans="1:12" ht="20.100000000000001" customHeight="1" x14ac:dyDescent="0.2">
      <c r="A145" s="2"/>
      <c r="B145" s="2"/>
      <c r="C145" s="2"/>
      <c r="D145" s="2"/>
      <c r="E145" s="2"/>
      <c r="F145" s="2"/>
      <c r="G145" s="2"/>
      <c r="H145" s="2"/>
      <c r="I145" s="2"/>
      <c r="J145" s="2"/>
      <c r="K145" s="7"/>
      <c r="L145" s="7"/>
    </row>
    <row r="146" spans="1:12" ht="20.100000000000001" customHeight="1" x14ac:dyDescent="0.2">
      <c r="A146" s="2"/>
      <c r="B146" s="2"/>
      <c r="C146" s="2"/>
      <c r="D146" s="2"/>
      <c r="E146" s="2"/>
      <c r="F146" s="2"/>
      <c r="G146" s="2"/>
      <c r="H146" s="2"/>
      <c r="I146" s="2"/>
      <c r="J146" s="2"/>
      <c r="K146" s="7"/>
      <c r="L146" s="7"/>
    </row>
    <row r="147" spans="1:12" ht="20.100000000000001" customHeight="1" x14ac:dyDescent="0.2">
      <c r="A147" s="2"/>
      <c r="B147" s="2"/>
      <c r="C147" s="2"/>
      <c r="D147" s="2"/>
      <c r="E147" s="2"/>
      <c r="F147" s="2"/>
      <c r="G147" s="2"/>
      <c r="H147" s="2"/>
      <c r="I147" s="2"/>
      <c r="J147" s="2"/>
      <c r="K147" s="7"/>
      <c r="L147" s="7"/>
    </row>
    <row r="148" spans="1:12" ht="20.100000000000001" customHeight="1" x14ac:dyDescent="0.2">
      <c r="A148" s="2"/>
      <c r="B148" s="2"/>
      <c r="C148" s="2"/>
      <c r="D148" s="2"/>
      <c r="E148" s="2"/>
      <c r="F148" s="2"/>
      <c r="G148" s="2"/>
      <c r="H148" s="2"/>
      <c r="I148" s="2"/>
      <c r="J148" s="2"/>
      <c r="K148" s="7"/>
      <c r="L148" s="7"/>
    </row>
    <row r="149" spans="1:12" ht="20.100000000000001" customHeight="1" x14ac:dyDescent="0.2">
      <c r="A149" s="2"/>
      <c r="B149" s="2"/>
      <c r="C149" s="2"/>
      <c r="D149" s="2"/>
      <c r="E149" s="2"/>
      <c r="F149" s="2"/>
      <c r="G149" s="2"/>
      <c r="H149" s="2"/>
      <c r="I149" s="2"/>
      <c r="J149" s="2"/>
      <c r="K149" s="7"/>
      <c r="L149" s="7"/>
    </row>
    <row r="150" spans="1:12" ht="20.100000000000001" customHeight="1" x14ac:dyDescent="0.2">
      <c r="A150" s="2"/>
      <c r="B150" s="2"/>
      <c r="C150" s="2"/>
      <c r="D150" s="2"/>
      <c r="E150" s="2"/>
      <c r="F150" s="2"/>
      <c r="G150" s="2"/>
      <c r="H150" s="2"/>
      <c r="I150" s="2"/>
      <c r="J150" s="2"/>
      <c r="K150" s="7"/>
      <c r="L150" s="7"/>
    </row>
    <row r="151" spans="1:12" x14ac:dyDescent="0.2">
      <c r="A151" s="2"/>
      <c r="B151" s="2"/>
      <c r="C151" s="2"/>
      <c r="D151" s="2"/>
      <c r="E151" s="2"/>
      <c r="F151" s="2"/>
      <c r="G151" s="2"/>
      <c r="H151" s="2"/>
      <c r="I151" s="2"/>
      <c r="J151" s="2"/>
      <c r="K151" s="7"/>
      <c r="L151" s="7"/>
    </row>
    <row r="152" spans="1:12" x14ac:dyDescent="0.2">
      <c r="A152" s="2"/>
      <c r="B152" s="2"/>
      <c r="C152" s="2"/>
      <c r="D152" s="2"/>
      <c r="E152" s="2"/>
      <c r="F152" s="2"/>
      <c r="G152" s="2"/>
      <c r="H152" s="2"/>
      <c r="I152" s="2"/>
      <c r="J152" s="2"/>
      <c r="K152" s="7"/>
      <c r="L152" s="7"/>
    </row>
    <row r="153" spans="1:12" x14ac:dyDescent="0.2">
      <c r="A153" s="2"/>
      <c r="B153" s="2"/>
      <c r="C153" s="2"/>
      <c r="D153" s="2"/>
      <c r="E153" s="2"/>
      <c r="F153" s="2"/>
      <c r="G153" s="2"/>
      <c r="H153" s="2"/>
      <c r="I153" s="2"/>
      <c r="J153" s="2"/>
      <c r="K153" s="7"/>
      <c r="L153" s="7"/>
    </row>
    <row r="154" spans="1:12" x14ac:dyDescent="0.2">
      <c r="A154" s="2"/>
      <c r="B154" s="2"/>
      <c r="C154" s="2"/>
      <c r="D154" s="2"/>
      <c r="E154" s="2"/>
      <c r="F154" s="2"/>
      <c r="G154" s="2"/>
      <c r="H154" s="2"/>
      <c r="I154" s="2"/>
      <c r="J154" s="2"/>
      <c r="K154" s="7"/>
      <c r="L154" s="7"/>
    </row>
    <row r="155" spans="1:12" x14ac:dyDescent="0.2">
      <c r="A155" s="2"/>
      <c r="B155" s="2"/>
      <c r="C155" s="2"/>
      <c r="D155" s="2"/>
      <c r="E155" s="2"/>
      <c r="F155" s="2"/>
      <c r="G155" s="2"/>
      <c r="H155" s="2"/>
      <c r="I155" s="2"/>
      <c r="J155" s="2"/>
      <c r="K155" s="7"/>
      <c r="L155" s="7"/>
    </row>
    <row r="156" spans="1:12" x14ac:dyDescent="0.2">
      <c r="A156" s="2"/>
      <c r="B156" s="2"/>
      <c r="C156" s="2"/>
      <c r="D156" s="2"/>
      <c r="E156" s="2"/>
      <c r="F156" s="2"/>
      <c r="G156" s="2"/>
      <c r="H156" s="2"/>
      <c r="I156" s="2"/>
      <c r="J156" s="2"/>
      <c r="K156" s="7"/>
      <c r="L156" s="7"/>
    </row>
    <row r="157" spans="1:12" x14ac:dyDescent="0.2">
      <c r="A157" s="2"/>
      <c r="B157" s="2"/>
      <c r="C157" s="2"/>
      <c r="D157" s="2"/>
      <c r="E157" s="2"/>
      <c r="F157" s="2"/>
      <c r="G157" s="2"/>
      <c r="H157" s="2"/>
      <c r="I157" s="2"/>
      <c r="J157" s="2"/>
      <c r="K157" s="7"/>
      <c r="L157" s="7"/>
    </row>
    <row r="158" spans="1:12" x14ac:dyDescent="0.2">
      <c r="A158" s="2"/>
      <c r="B158" s="2"/>
      <c r="C158" s="2"/>
      <c r="D158" s="2"/>
      <c r="E158" s="2"/>
      <c r="F158" s="2"/>
      <c r="G158" s="2"/>
      <c r="H158" s="2"/>
      <c r="I158" s="2"/>
      <c r="J158" s="2"/>
      <c r="K158" s="7"/>
      <c r="L158" s="7"/>
    </row>
    <row r="159" spans="1:12" x14ac:dyDescent="0.2">
      <c r="A159" s="2"/>
      <c r="B159" s="2"/>
      <c r="C159" s="2"/>
      <c r="D159" s="2"/>
      <c r="E159" s="2"/>
      <c r="F159" s="2"/>
      <c r="G159" s="2"/>
      <c r="H159" s="2"/>
      <c r="I159" s="2"/>
      <c r="J159" s="2"/>
      <c r="K159" s="7"/>
      <c r="L159" s="7"/>
    </row>
    <row r="160" spans="1:12" x14ac:dyDescent="0.2">
      <c r="A160" s="2"/>
      <c r="B160" s="2"/>
      <c r="C160" s="2"/>
      <c r="D160" s="2"/>
      <c r="E160" s="2"/>
      <c r="F160" s="2"/>
      <c r="G160" s="2"/>
      <c r="H160" s="2"/>
      <c r="I160" s="2"/>
      <c r="J160" s="2"/>
      <c r="K160" s="7"/>
      <c r="L160" s="7"/>
    </row>
    <row r="161" spans="1:12" x14ac:dyDescent="0.2">
      <c r="A161" s="2"/>
      <c r="B161" s="2"/>
      <c r="C161" s="2"/>
      <c r="D161" s="2"/>
      <c r="E161" s="2"/>
      <c r="F161" s="2"/>
      <c r="G161" s="2"/>
      <c r="H161" s="2"/>
      <c r="I161" s="2"/>
      <c r="J161" s="2"/>
      <c r="K161" s="7"/>
      <c r="L161" s="7"/>
    </row>
    <row r="162" spans="1:12" x14ac:dyDescent="0.2">
      <c r="A162" s="2"/>
      <c r="B162" s="2"/>
      <c r="C162" s="2"/>
      <c r="D162" s="2"/>
      <c r="E162" s="2"/>
      <c r="F162" s="2"/>
      <c r="G162" s="2"/>
      <c r="H162" s="2"/>
      <c r="I162" s="2"/>
      <c r="J162" s="2"/>
      <c r="K162" s="7"/>
      <c r="L162" s="7"/>
    </row>
    <row r="163" spans="1:12" x14ac:dyDescent="0.2">
      <c r="A163" s="2"/>
      <c r="B163" s="2"/>
      <c r="C163" s="2"/>
      <c r="D163" s="2"/>
      <c r="E163" s="2"/>
      <c r="F163" s="2"/>
      <c r="G163" s="2"/>
      <c r="H163" s="2"/>
      <c r="I163" s="2"/>
      <c r="J163" s="2"/>
      <c r="K163" s="7"/>
      <c r="L163" s="7"/>
    </row>
    <row r="164" spans="1:12" x14ac:dyDescent="0.2">
      <c r="A164" s="2"/>
      <c r="B164" s="2"/>
      <c r="C164" s="2"/>
      <c r="D164" s="2"/>
      <c r="E164" s="2"/>
      <c r="F164" s="2"/>
      <c r="G164" s="2"/>
      <c r="H164" s="2"/>
      <c r="I164" s="2"/>
      <c r="J164" s="2"/>
      <c r="K164" s="7"/>
      <c r="L164" s="7"/>
    </row>
    <row r="165" spans="1:12" x14ac:dyDescent="0.2">
      <c r="A165" s="2"/>
      <c r="B165" s="2"/>
      <c r="C165" s="2"/>
      <c r="D165" s="2"/>
      <c r="E165" s="2"/>
      <c r="F165" s="2"/>
      <c r="G165" s="2"/>
      <c r="H165" s="2"/>
      <c r="I165" s="2"/>
      <c r="J165" s="2"/>
      <c r="K165" s="7"/>
      <c r="L165" s="7"/>
    </row>
    <row r="166" spans="1:12" x14ac:dyDescent="0.2">
      <c r="A166" s="2"/>
      <c r="B166" s="2"/>
      <c r="C166" s="2"/>
      <c r="D166" s="2"/>
      <c r="E166" s="2"/>
      <c r="F166" s="2"/>
      <c r="G166" s="2"/>
      <c r="H166" s="2"/>
      <c r="I166" s="2"/>
      <c r="J166" s="2"/>
      <c r="K166" s="7"/>
      <c r="L166" s="7"/>
    </row>
    <row r="167" spans="1:12" x14ac:dyDescent="0.2">
      <c r="A167" s="2"/>
      <c r="B167" s="2"/>
      <c r="C167" s="2"/>
      <c r="D167" s="2"/>
      <c r="E167" s="2"/>
      <c r="F167" s="2"/>
      <c r="G167" s="2"/>
      <c r="H167" s="2"/>
      <c r="I167" s="2"/>
      <c r="J167" s="2"/>
      <c r="K167" s="7"/>
      <c r="L167" s="7"/>
    </row>
    <row r="168" spans="1:12" x14ac:dyDescent="0.2">
      <c r="A168" s="2"/>
      <c r="B168" s="2"/>
      <c r="C168" s="2"/>
      <c r="D168" s="2"/>
      <c r="E168" s="2"/>
      <c r="F168" s="2"/>
      <c r="G168" s="2"/>
      <c r="H168" s="2"/>
      <c r="I168" s="2"/>
      <c r="J168" s="2"/>
      <c r="K168" s="7"/>
      <c r="L168" s="7"/>
    </row>
    <row r="169" spans="1:12" x14ac:dyDescent="0.2">
      <c r="A169" s="2"/>
      <c r="B169" s="2"/>
      <c r="C169" s="2"/>
      <c r="D169" s="2"/>
      <c r="E169" s="2"/>
      <c r="F169" s="2"/>
      <c r="G169" s="2"/>
      <c r="H169" s="2"/>
      <c r="I169" s="2"/>
      <c r="J169" s="2"/>
      <c r="K169" s="7"/>
      <c r="L169" s="7"/>
    </row>
    <row r="170" spans="1:12" x14ac:dyDescent="0.2">
      <c r="A170" s="2"/>
      <c r="B170" s="2"/>
      <c r="C170" s="2"/>
      <c r="D170" s="2"/>
      <c r="E170" s="2"/>
      <c r="F170" s="2"/>
      <c r="G170" s="2"/>
      <c r="H170" s="2"/>
      <c r="I170" s="2"/>
      <c r="J170" s="2"/>
      <c r="K170" s="7"/>
      <c r="L170" s="7"/>
    </row>
    <row r="171" spans="1:12" x14ac:dyDescent="0.2">
      <c r="A171" s="2"/>
      <c r="B171" s="2"/>
      <c r="C171" s="2"/>
      <c r="D171" s="2"/>
      <c r="E171" s="2"/>
      <c r="F171" s="2"/>
      <c r="G171" s="2"/>
      <c r="H171" s="2"/>
      <c r="I171" s="2"/>
      <c r="J171" s="2"/>
      <c r="K171" s="7"/>
      <c r="L171" s="7"/>
    </row>
    <row r="172" spans="1:12" x14ac:dyDescent="0.2">
      <c r="A172" s="2"/>
      <c r="B172" s="2"/>
      <c r="C172" s="2"/>
      <c r="D172" s="2"/>
      <c r="E172" s="2"/>
      <c r="F172" s="2"/>
      <c r="G172" s="2"/>
      <c r="H172" s="2"/>
      <c r="I172" s="2"/>
      <c r="J172" s="2"/>
      <c r="K172" s="7"/>
      <c r="L172" s="7"/>
    </row>
    <row r="173" spans="1:12" x14ac:dyDescent="0.2">
      <c r="A173" s="2"/>
      <c r="B173" s="2"/>
      <c r="C173" s="2"/>
      <c r="D173" s="2"/>
      <c r="E173" s="2"/>
      <c r="F173" s="2"/>
      <c r="G173" s="2"/>
      <c r="H173" s="2"/>
      <c r="I173" s="2"/>
      <c r="J173" s="2"/>
      <c r="K173" s="7"/>
      <c r="L173" s="7"/>
    </row>
    <row r="174" spans="1:12" x14ac:dyDescent="0.2">
      <c r="A174" s="2"/>
      <c r="B174" s="2"/>
      <c r="C174" s="2"/>
      <c r="D174" s="2"/>
      <c r="E174" s="2"/>
      <c r="F174" s="2"/>
      <c r="G174" s="2"/>
      <c r="H174" s="2"/>
      <c r="I174" s="2"/>
      <c r="J174" s="2"/>
      <c r="K174" s="7"/>
      <c r="L174" s="7"/>
    </row>
    <row r="175" spans="1:12" x14ac:dyDescent="0.2">
      <c r="A175" s="2"/>
      <c r="B175" s="2"/>
      <c r="C175" s="2"/>
      <c r="D175" s="2"/>
      <c r="E175" s="2"/>
      <c r="F175" s="2"/>
      <c r="G175" s="2"/>
      <c r="H175" s="2"/>
      <c r="I175" s="2"/>
      <c r="J175" s="2"/>
      <c r="K175" s="7"/>
      <c r="L175" s="7"/>
    </row>
    <row r="176" spans="1:12" x14ac:dyDescent="0.2">
      <c r="A176" s="2"/>
      <c r="B176" s="2"/>
      <c r="C176" s="2"/>
      <c r="D176" s="2"/>
      <c r="E176" s="2"/>
      <c r="F176" s="2"/>
      <c r="G176" s="2"/>
      <c r="H176" s="2"/>
      <c r="I176" s="2"/>
      <c r="J176" s="2"/>
      <c r="K176" s="7"/>
      <c r="L176" s="7"/>
    </row>
    <row r="177" spans="1:12" x14ac:dyDescent="0.2">
      <c r="A177" s="2"/>
      <c r="B177" s="2"/>
      <c r="C177" s="2"/>
      <c r="D177" s="2"/>
      <c r="E177" s="2"/>
      <c r="F177" s="2"/>
      <c r="G177" s="2"/>
      <c r="H177" s="2"/>
      <c r="I177" s="2"/>
      <c r="J177" s="2"/>
      <c r="K177" s="7"/>
      <c r="L177" s="7"/>
    </row>
    <row r="178" spans="1:12" x14ac:dyDescent="0.2">
      <c r="A178" s="2"/>
      <c r="B178" s="2"/>
      <c r="C178" s="2"/>
      <c r="D178" s="2"/>
      <c r="E178" s="2"/>
      <c r="F178" s="2"/>
      <c r="G178" s="2"/>
      <c r="H178" s="2"/>
      <c r="I178" s="2"/>
      <c r="J178" s="2"/>
      <c r="K178" s="7"/>
      <c r="L178" s="7"/>
    </row>
    <row r="179" spans="1:12" x14ac:dyDescent="0.2">
      <c r="A179" s="2"/>
      <c r="B179" s="2"/>
      <c r="C179" s="2"/>
      <c r="D179" s="2"/>
      <c r="E179" s="2"/>
      <c r="F179" s="2"/>
      <c r="G179" s="2"/>
      <c r="H179" s="2"/>
      <c r="I179" s="2"/>
      <c r="J179" s="2"/>
      <c r="K179" s="7"/>
      <c r="L179" s="7"/>
    </row>
    <row r="180" spans="1:12" x14ac:dyDescent="0.2">
      <c r="A180" s="2"/>
      <c r="B180" s="2"/>
      <c r="C180" s="2"/>
      <c r="D180" s="2"/>
      <c r="E180" s="2"/>
      <c r="F180" s="2"/>
      <c r="G180" s="2"/>
      <c r="H180" s="2"/>
      <c r="I180" s="2"/>
      <c r="J180" s="2"/>
      <c r="K180" s="7"/>
      <c r="L180" s="7"/>
    </row>
    <row r="181" spans="1:12" x14ac:dyDescent="0.2">
      <c r="A181" s="2"/>
      <c r="B181" s="2"/>
      <c r="C181" s="2"/>
      <c r="D181" s="2"/>
      <c r="E181" s="2"/>
      <c r="F181" s="2"/>
      <c r="G181" s="2"/>
      <c r="H181" s="2"/>
      <c r="I181" s="2"/>
      <c r="J181" s="2"/>
      <c r="K181" s="7"/>
      <c r="L181" s="7"/>
    </row>
    <row r="182" spans="1:12" x14ac:dyDescent="0.2">
      <c r="A182" s="2"/>
      <c r="B182" s="2"/>
      <c r="C182" s="2"/>
      <c r="D182" s="2"/>
      <c r="E182" s="2"/>
      <c r="F182" s="2"/>
      <c r="G182" s="2"/>
      <c r="H182" s="2"/>
      <c r="I182" s="2"/>
      <c r="J182" s="2"/>
      <c r="K182" s="7"/>
      <c r="L182" s="7"/>
    </row>
    <row r="183" spans="1:12" x14ac:dyDescent="0.2">
      <c r="A183" s="2"/>
      <c r="B183" s="2"/>
      <c r="C183" s="2"/>
      <c r="D183" s="2"/>
      <c r="E183" s="2"/>
      <c r="F183" s="2"/>
      <c r="G183" s="2"/>
      <c r="H183" s="2"/>
      <c r="I183" s="2"/>
      <c r="J183" s="2"/>
      <c r="K183" s="7"/>
      <c r="L183" s="7"/>
    </row>
    <row r="184" spans="1:12" x14ac:dyDescent="0.2">
      <c r="A184" s="2"/>
      <c r="B184" s="2"/>
      <c r="C184" s="2"/>
      <c r="D184" s="2"/>
      <c r="E184" s="2"/>
      <c r="F184" s="2"/>
      <c r="G184" s="2"/>
      <c r="H184" s="2"/>
      <c r="I184" s="2"/>
      <c r="J184" s="2"/>
      <c r="K184" s="7"/>
      <c r="L184" s="7"/>
    </row>
    <row r="185" spans="1:12" x14ac:dyDescent="0.2">
      <c r="A185" s="2"/>
      <c r="B185" s="2"/>
      <c r="C185" s="2"/>
      <c r="D185" s="2"/>
      <c r="E185" s="2"/>
      <c r="F185" s="2"/>
      <c r="G185" s="2"/>
      <c r="H185" s="2"/>
      <c r="I185" s="2"/>
      <c r="J185" s="2"/>
      <c r="K185" s="7"/>
      <c r="L185" s="7"/>
    </row>
    <row r="186" spans="1:12" x14ac:dyDescent="0.2">
      <c r="A186" s="2"/>
      <c r="B186" s="2"/>
      <c r="C186" s="2"/>
      <c r="D186" s="2"/>
      <c r="E186" s="2"/>
      <c r="F186" s="2"/>
      <c r="G186" s="2"/>
      <c r="H186" s="2"/>
      <c r="I186" s="2"/>
      <c r="J186" s="2"/>
      <c r="K186" s="7"/>
      <c r="L186" s="7"/>
    </row>
    <row r="187" spans="1:12" x14ac:dyDescent="0.2">
      <c r="A187" s="2"/>
      <c r="B187" s="2"/>
      <c r="C187" s="2"/>
      <c r="D187" s="2"/>
      <c r="E187" s="2"/>
      <c r="F187" s="2"/>
      <c r="G187" s="2"/>
      <c r="H187" s="2"/>
      <c r="I187" s="2"/>
      <c r="J187" s="2"/>
      <c r="K187" s="7"/>
      <c r="L187" s="7"/>
    </row>
    <row r="188" spans="1:12" x14ac:dyDescent="0.2">
      <c r="A188" s="2"/>
      <c r="B188" s="2"/>
      <c r="C188" s="2"/>
      <c r="D188" s="2"/>
      <c r="E188" s="2"/>
      <c r="F188" s="2"/>
      <c r="G188" s="2"/>
      <c r="H188" s="2"/>
      <c r="I188" s="2"/>
      <c r="J188" s="2"/>
      <c r="K188" s="7"/>
      <c r="L188" s="7"/>
    </row>
    <row r="189" spans="1:12" x14ac:dyDescent="0.2">
      <c r="A189" s="2"/>
      <c r="B189" s="2"/>
      <c r="C189" s="2"/>
      <c r="D189" s="2"/>
      <c r="E189" s="2"/>
      <c r="F189" s="2"/>
      <c r="G189" s="2"/>
      <c r="H189" s="2"/>
      <c r="I189" s="2"/>
      <c r="J189" s="2"/>
      <c r="K189" s="7"/>
      <c r="L189" s="7"/>
    </row>
    <row r="190" spans="1:12" x14ac:dyDescent="0.2">
      <c r="A190" s="2"/>
      <c r="B190" s="2"/>
      <c r="C190" s="2"/>
      <c r="D190" s="2"/>
      <c r="E190" s="2"/>
      <c r="F190" s="2"/>
      <c r="G190" s="2"/>
      <c r="H190" s="2"/>
      <c r="I190" s="2"/>
      <c r="J190" s="2"/>
      <c r="K190" s="7"/>
      <c r="L190" s="7"/>
    </row>
    <row r="191" spans="1:12" x14ac:dyDescent="0.2">
      <c r="A191" s="2"/>
      <c r="B191" s="2"/>
      <c r="C191" s="2"/>
      <c r="D191" s="2"/>
      <c r="E191" s="2"/>
      <c r="F191" s="2"/>
      <c r="G191" s="2"/>
      <c r="H191" s="2"/>
      <c r="I191" s="2"/>
      <c r="J191" s="2"/>
      <c r="K191" s="7"/>
      <c r="L191" s="7"/>
    </row>
    <row r="192" spans="1:12" x14ac:dyDescent="0.2">
      <c r="A192" s="2"/>
      <c r="B192" s="2"/>
      <c r="C192" s="2"/>
      <c r="D192" s="2"/>
      <c r="E192" s="2"/>
      <c r="F192" s="2"/>
      <c r="G192" s="2"/>
      <c r="H192" s="2"/>
      <c r="I192" s="2"/>
      <c r="J192" s="2"/>
      <c r="K192" s="7"/>
      <c r="L192" s="7"/>
    </row>
    <row r="193" spans="1:12" x14ac:dyDescent="0.2">
      <c r="A193" s="2"/>
      <c r="B193" s="2"/>
      <c r="C193" s="2"/>
      <c r="D193" s="2"/>
      <c r="E193" s="2"/>
      <c r="F193" s="2"/>
      <c r="G193" s="2"/>
      <c r="H193" s="2"/>
      <c r="I193" s="2"/>
      <c r="J193" s="2"/>
      <c r="K193" s="7"/>
      <c r="L193" s="7"/>
    </row>
    <row r="194" spans="1:12" x14ac:dyDescent="0.2">
      <c r="A194" s="2"/>
      <c r="B194" s="2"/>
      <c r="C194" s="2"/>
      <c r="D194" s="2"/>
      <c r="E194" s="2"/>
      <c r="F194" s="2"/>
      <c r="G194" s="2"/>
      <c r="H194" s="2"/>
      <c r="I194" s="2"/>
      <c r="J194" s="2"/>
      <c r="K194" s="7"/>
      <c r="L194" s="7"/>
    </row>
    <row r="195" spans="1:12" x14ac:dyDescent="0.2">
      <c r="A195" s="2"/>
      <c r="B195" s="2"/>
      <c r="C195" s="2"/>
      <c r="D195" s="2"/>
      <c r="E195" s="2"/>
      <c r="F195" s="2"/>
      <c r="G195" s="2"/>
      <c r="H195" s="2"/>
      <c r="I195" s="2"/>
      <c r="J195" s="2"/>
      <c r="K195" s="7"/>
      <c r="L195" s="7"/>
    </row>
    <row r="196" spans="1:12" x14ac:dyDescent="0.2">
      <c r="A196" s="2"/>
      <c r="B196" s="2"/>
      <c r="C196" s="2"/>
      <c r="D196" s="2"/>
      <c r="E196" s="2"/>
      <c r="F196" s="2"/>
      <c r="G196" s="2"/>
      <c r="H196" s="2"/>
      <c r="I196" s="2"/>
      <c r="J196" s="2"/>
      <c r="K196" s="7"/>
      <c r="L196" s="7"/>
    </row>
    <row r="197" spans="1:12" x14ac:dyDescent="0.2">
      <c r="A197" s="2"/>
      <c r="B197" s="2"/>
      <c r="C197" s="2"/>
      <c r="D197" s="2"/>
      <c r="E197" s="2"/>
      <c r="F197" s="2"/>
      <c r="G197" s="2"/>
      <c r="H197" s="2"/>
      <c r="I197" s="2"/>
      <c r="J197" s="2"/>
      <c r="K197" s="7"/>
      <c r="L197" s="7"/>
    </row>
    <row r="198" spans="1:12" x14ac:dyDescent="0.2">
      <c r="A198" s="2"/>
      <c r="B198" s="2"/>
      <c r="C198" s="2"/>
      <c r="D198" s="2"/>
      <c r="E198" s="2"/>
      <c r="F198" s="2"/>
      <c r="G198" s="2"/>
      <c r="H198" s="2"/>
      <c r="I198" s="2"/>
      <c r="J198" s="2"/>
      <c r="K198" s="7"/>
      <c r="L198" s="7"/>
    </row>
    <row r="199" spans="1:12" x14ac:dyDescent="0.2">
      <c r="A199" s="2"/>
      <c r="B199" s="2"/>
      <c r="C199" s="2"/>
      <c r="D199" s="2"/>
      <c r="E199" s="2"/>
      <c r="F199" s="2"/>
      <c r="G199" s="2"/>
      <c r="H199" s="2"/>
      <c r="I199" s="2"/>
      <c r="J199" s="2"/>
      <c r="K199" s="7"/>
      <c r="L199" s="7"/>
    </row>
    <row r="200" spans="1:12" x14ac:dyDescent="0.2">
      <c r="A200" s="2"/>
      <c r="B200" s="2"/>
      <c r="C200" s="2"/>
      <c r="D200" s="2"/>
      <c r="E200" s="2"/>
      <c r="F200" s="2"/>
      <c r="G200" s="2"/>
      <c r="H200" s="2"/>
      <c r="I200" s="2"/>
      <c r="J200" s="2"/>
      <c r="K200" s="7"/>
      <c r="L200" s="7"/>
    </row>
    <row r="201" spans="1:12" x14ac:dyDescent="0.2">
      <c r="A201" s="2"/>
      <c r="B201" s="2"/>
      <c r="C201" s="2"/>
      <c r="D201" s="2"/>
      <c r="E201" s="2"/>
      <c r="F201" s="2"/>
      <c r="G201" s="2"/>
      <c r="H201" s="2"/>
      <c r="I201" s="2"/>
      <c r="J201" s="2"/>
      <c r="K201" s="7"/>
      <c r="L201" s="7"/>
    </row>
    <row r="202" spans="1:12" x14ac:dyDescent="0.2">
      <c r="A202" s="2"/>
      <c r="B202" s="2"/>
      <c r="C202" s="2"/>
      <c r="D202" s="2"/>
      <c r="E202" s="2"/>
      <c r="F202" s="2"/>
      <c r="G202" s="2"/>
      <c r="H202" s="2"/>
      <c r="I202" s="2"/>
      <c r="J202" s="2"/>
      <c r="K202" s="7"/>
      <c r="L202" s="7"/>
    </row>
    <row r="203" spans="1:12" x14ac:dyDescent="0.2">
      <c r="A203" s="2"/>
      <c r="B203" s="2"/>
      <c r="C203" s="2"/>
      <c r="D203" s="2"/>
      <c r="E203" s="2"/>
      <c r="F203" s="2"/>
      <c r="G203" s="2"/>
      <c r="H203" s="2"/>
      <c r="I203" s="2"/>
      <c r="J203" s="2"/>
      <c r="K203" s="7"/>
      <c r="L203" s="7"/>
    </row>
    <row r="204" spans="1:12" x14ac:dyDescent="0.2">
      <c r="A204" s="2"/>
      <c r="B204" s="2"/>
      <c r="C204" s="2"/>
      <c r="D204" s="2"/>
      <c r="E204" s="2"/>
      <c r="F204" s="2"/>
      <c r="G204" s="2"/>
      <c r="H204" s="2"/>
      <c r="I204" s="2"/>
      <c r="J204" s="2"/>
      <c r="K204" s="7"/>
      <c r="L204" s="7"/>
    </row>
    <row r="205" spans="1:12" x14ac:dyDescent="0.2">
      <c r="A205" s="2"/>
      <c r="B205" s="2"/>
      <c r="C205" s="2"/>
      <c r="D205" s="2"/>
      <c r="E205" s="2"/>
      <c r="F205" s="2"/>
      <c r="G205" s="2"/>
      <c r="H205" s="2"/>
      <c r="I205" s="2"/>
      <c r="J205" s="2"/>
      <c r="K205" s="7"/>
      <c r="L205" s="7"/>
    </row>
    <row r="206" spans="1:12" x14ac:dyDescent="0.2">
      <c r="A206" s="2"/>
      <c r="B206" s="2"/>
      <c r="C206" s="2"/>
      <c r="D206" s="2"/>
      <c r="E206" s="2"/>
      <c r="F206" s="2"/>
      <c r="G206" s="2"/>
      <c r="H206" s="2"/>
      <c r="I206" s="2"/>
      <c r="J206" s="2"/>
      <c r="K206" s="7"/>
      <c r="L206" s="7"/>
    </row>
    <row r="207" spans="1:12" x14ac:dyDescent="0.2">
      <c r="A207" s="2"/>
      <c r="B207" s="2"/>
      <c r="C207" s="2"/>
      <c r="D207" s="2"/>
      <c r="E207" s="2"/>
      <c r="F207" s="2"/>
      <c r="G207" s="2"/>
      <c r="H207" s="2"/>
      <c r="I207" s="2"/>
      <c r="J207" s="2"/>
      <c r="K207" s="7"/>
      <c r="L207" s="7"/>
    </row>
    <row r="208" spans="1:12" x14ac:dyDescent="0.2">
      <c r="A208" s="2"/>
      <c r="B208" s="2"/>
      <c r="C208" s="2"/>
      <c r="D208" s="2"/>
      <c r="E208" s="2"/>
      <c r="F208" s="2"/>
      <c r="G208" s="2"/>
      <c r="H208" s="2"/>
      <c r="I208" s="2"/>
      <c r="J208" s="2"/>
      <c r="K208" s="7"/>
      <c r="L208" s="7"/>
    </row>
    <row r="209" spans="1:12" x14ac:dyDescent="0.2">
      <c r="A209" s="2"/>
      <c r="B209" s="2"/>
      <c r="C209" s="2"/>
      <c r="D209" s="2"/>
      <c r="E209" s="2"/>
      <c r="F209" s="2"/>
      <c r="G209" s="2"/>
      <c r="H209" s="2"/>
      <c r="I209" s="2"/>
      <c r="J209" s="2"/>
      <c r="K209" s="7"/>
      <c r="L209" s="7"/>
    </row>
    <row r="210" spans="1:12" x14ac:dyDescent="0.2">
      <c r="A210" s="2"/>
      <c r="B210" s="2"/>
      <c r="C210" s="2"/>
      <c r="D210" s="2"/>
      <c r="E210" s="2"/>
      <c r="F210" s="2"/>
      <c r="G210" s="2"/>
      <c r="H210" s="2"/>
      <c r="I210" s="2"/>
      <c r="J210" s="2"/>
      <c r="K210" s="7"/>
      <c r="L210" s="7"/>
    </row>
    <row r="211" spans="1:12" x14ac:dyDescent="0.2">
      <c r="A211" s="2"/>
      <c r="B211" s="2"/>
      <c r="C211" s="2"/>
      <c r="D211" s="2"/>
      <c r="E211" s="2"/>
      <c r="F211" s="2"/>
      <c r="G211" s="2"/>
      <c r="H211" s="2"/>
      <c r="I211" s="2"/>
      <c r="J211" s="2"/>
      <c r="K211" s="7"/>
      <c r="L211" s="7"/>
    </row>
    <row r="212" spans="1:12" x14ac:dyDescent="0.2">
      <c r="A212" s="2"/>
      <c r="B212" s="2"/>
      <c r="C212" s="2"/>
      <c r="D212" s="2"/>
      <c r="E212" s="2"/>
      <c r="F212" s="2"/>
      <c r="G212" s="2"/>
      <c r="H212" s="2"/>
      <c r="I212" s="2"/>
      <c r="J212" s="2"/>
      <c r="K212" s="7"/>
      <c r="L212" s="7"/>
    </row>
    <row r="213" spans="1:12" x14ac:dyDescent="0.2">
      <c r="A213" s="2"/>
      <c r="B213" s="2"/>
      <c r="C213" s="2"/>
      <c r="D213" s="2"/>
      <c r="E213" s="2"/>
      <c r="F213" s="2"/>
      <c r="G213" s="2"/>
      <c r="H213" s="2"/>
      <c r="I213" s="2"/>
      <c r="J213" s="2"/>
      <c r="K213" s="7"/>
      <c r="L213" s="7"/>
    </row>
    <row r="214" spans="1:12" x14ac:dyDescent="0.2">
      <c r="A214" s="2"/>
      <c r="B214" s="2"/>
      <c r="C214" s="2"/>
      <c r="D214" s="2"/>
      <c r="E214" s="2"/>
      <c r="F214" s="2"/>
      <c r="G214" s="2"/>
      <c r="H214" s="2"/>
      <c r="I214" s="2"/>
      <c r="J214" s="2"/>
      <c r="K214" s="7"/>
      <c r="L214" s="7"/>
    </row>
    <row r="215" spans="1:12" x14ac:dyDescent="0.2">
      <c r="A215" s="2"/>
      <c r="B215" s="2"/>
      <c r="C215" s="2"/>
      <c r="D215" s="2"/>
      <c r="E215" s="2"/>
      <c r="F215" s="2"/>
      <c r="G215" s="2"/>
      <c r="H215" s="2"/>
      <c r="I215" s="2"/>
      <c r="J215" s="2"/>
      <c r="K215" s="7"/>
      <c r="L215" s="7"/>
    </row>
    <row r="216" spans="1:12" x14ac:dyDescent="0.2">
      <c r="A216" s="2"/>
      <c r="B216" s="2"/>
      <c r="C216" s="2"/>
      <c r="D216" s="2"/>
      <c r="E216" s="2"/>
      <c r="F216" s="2"/>
      <c r="G216" s="2"/>
      <c r="H216" s="2"/>
      <c r="I216" s="2"/>
      <c r="J216" s="2"/>
      <c r="K216" s="7"/>
      <c r="L216" s="7"/>
    </row>
    <row r="217" spans="1:12" x14ac:dyDescent="0.2">
      <c r="A217" s="2"/>
      <c r="B217" s="2"/>
      <c r="C217" s="2"/>
      <c r="D217" s="2"/>
      <c r="E217" s="2"/>
      <c r="F217" s="2"/>
      <c r="G217" s="2"/>
      <c r="H217" s="2"/>
      <c r="I217" s="2"/>
      <c r="J217" s="2"/>
      <c r="K217" s="7"/>
      <c r="L217" s="7"/>
    </row>
    <row r="218" spans="1:12" x14ac:dyDescent="0.2">
      <c r="A218" s="2"/>
      <c r="B218" s="2"/>
      <c r="C218" s="2"/>
      <c r="D218" s="2"/>
      <c r="E218" s="2"/>
      <c r="F218" s="2"/>
      <c r="G218" s="2"/>
      <c r="H218" s="2"/>
      <c r="I218" s="2"/>
      <c r="J218" s="2"/>
      <c r="K218" s="7"/>
      <c r="L218" s="7"/>
    </row>
    <row r="219" spans="1:12" x14ac:dyDescent="0.2">
      <c r="A219" s="2"/>
      <c r="B219" s="2"/>
      <c r="C219" s="2"/>
      <c r="D219" s="2"/>
      <c r="E219" s="2"/>
      <c r="F219" s="2"/>
      <c r="G219" s="2"/>
      <c r="H219" s="2"/>
      <c r="I219" s="2"/>
      <c r="J219" s="2"/>
      <c r="K219" s="7"/>
      <c r="L219" s="7"/>
    </row>
    <row r="220" spans="1:12" x14ac:dyDescent="0.2">
      <c r="A220" s="2"/>
      <c r="B220" s="2"/>
      <c r="C220" s="2"/>
      <c r="D220" s="2"/>
      <c r="E220" s="2"/>
      <c r="F220" s="2"/>
      <c r="G220" s="2"/>
      <c r="H220" s="2"/>
      <c r="I220" s="2"/>
      <c r="J220" s="2"/>
      <c r="K220" s="7"/>
      <c r="L220" s="7"/>
    </row>
    <row r="221" spans="1:12" x14ac:dyDescent="0.2">
      <c r="A221" s="2"/>
      <c r="B221" s="2"/>
      <c r="C221" s="2"/>
      <c r="D221" s="2"/>
      <c r="E221" s="2"/>
      <c r="F221" s="2"/>
      <c r="G221" s="2"/>
      <c r="H221" s="2"/>
      <c r="I221" s="2"/>
      <c r="J221" s="2"/>
      <c r="K221" s="7"/>
      <c r="L221" s="7"/>
    </row>
    <row r="222" spans="1:12" x14ac:dyDescent="0.2">
      <c r="A222" s="2"/>
      <c r="B222" s="2"/>
      <c r="C222" s="2"/>
      <c r="D222" s="2"/>
      <c r="E222" s="2"/>
      <c r="F222" s="2"/>
      <c r="G222" s="2"/>
      <c r="H222" s="2"/>
      <c r="I222" s="2"/>
      <c r="J222" s="2"/>
      <c r="K222" s="7"/>
      <c r="L222" s="7"/>
    </row>
    <row r="223" spans="1:12" x14ac:dyDescent="0.2">
      <c r="A223" s="2"/>
      <c r="B223" s="2"/>
      <c r="C223" s="2"/>
      <c r="D223" s="2"/>
      <c r="E223" s="2"/>
      <c r="F223" s="2"/>
      <c r="G223" s="2"/>
      <c r="H223" s="2"/>
      <c r="I223" s="2"/>
      <c r="J223" s="2"/>
      <c r="K223" s="7"/>
      <c r="L223" s="7"/>
    </row>
    <row r="224" spans="1:12" x14ac:dyDescent="0.2">
      <c r="A224" s="2"/>
      <c r="B224" s="2"/>
      <c r="C224" s="2"/>
      <c r="D224" s="2"/>
      <c r="E224" s="2"/>
      <c r="F224" s="2"/>
      <c r="G224" s="2"/>
      <c r="H224" s="2"/>
      <c r="I224" s="2"/>
      <c r="J224" s="2"/>
      <c r="K224" s="7"/>
      <c r="L224" s="7"/>
    </row>
    <row r="225" spans="1:12" x14ac:dyDescent="0.2">
      <c r="A225" s="2"/>
      <c r="B225" s="2"/>
      <c r="C225" s="2"/>
      <c r="D225" s="2"/>
      <c r="E225" s="2"/>
      <c r="F225" s="2"/>
      <c r="G225" s="2"/>
      <c r="H225" s="2"/>
      <c r="I225" s="2"/>
      <c r="J225" s="2"/>
      <c r="K225" s="7"/>
      <c r="L225" s="7"/>
    </row>
    <row r="226" spans="1:12" x14ac:dyDescent="0.2">
      <c r="A226" s="2"/>
      <c r="B226" s="2"/>
      <c r="C226" s="2"/>
      <c r="D226" s="2"/>
      <c r="E226" s="2"/>
      <c r="F226" s="2"/>
      <c r="G226" s="2"/>
      <c r="H226" s="2"/>
      <c r="I226" s="2"/>
      <c r="J226" s="2"/>
      <c r="K226" s="7"/>
      <c r="L226" s="7"/>
    </row>
    <row r="227" spans="1:12" x14ac:dyDescent="0.2">
      <c r="A227" s="2"/>
      <c r="B227" s="2"/>
      <c r="C227" s="2"/>
      <c r="D227" s="2"/>
      <c r="E227" s="2"/>
      <c r="F227" s="2"/>
      <c r="G227" s="2"/>
      <c r="H227" s="2"/>
      <c r="I227" s="2"/>
      <c r="J227" s="2"/>
      <c r="K227" s="7"/>
      <c r="L227" s="7"/>
    </row>
    <row r="228" spans="1:12" x14ac:dyDescent="0.2">
      <c r="A228" s="2"/>
      <c r="B228" s="2"/>
      <c r="C228" s="2"/>
      <c r="D228" s="2"/>
      <c r="E228" s="2"/>
      <c r="F228" s="2"/>
      <c r="G228" s="2"/>
      <c r="H228" s="2"/>
      <c r="I228" s="2"/>
      <c r="J228" s="2"/>
      <c r="K228" s="7"/>
      <c r="L228" s="7"/>
    </row>
    <row r="229" spans="1:12" x14ac:dyDescent="0.2">
      <c r="A229" s="2"/>
      <c r="B229" s="2"/>
      <c r="C229" s="2"/>
      <c r="D229" s="2"/>
      <c r="E229" s="2"/>
      <c r="F229" s="2"/>
      <c r="G229" s="2"/>
      <c r="H229" s="2"/>
      <c r="I229" s="2"/>
      <c r="J229" s="2"/>
      <c r="K229" s="7"/>
      <c r="L229" s="7"/>
    </row>
    <row r="230" spans="1:12" x14ac:dyDescent="0.2">
      <c r="A230" s="2"/>
      <c r="B230" s="2"/>
      <c r="C230" s="2"/>
      <c r="D230" s="2"/>
      <c r="E230" s="2"/>
      <c r="F230" s="2"/>
      <c r="G230" s="2"/>
      <c r="H230" s="2"/>
      <c r="I230" s="2"/>
      <c r="J230" s="2"/>
      <c r="K230" s="7"/>
      <c r="L230" s="7"/>
    </row>
    <row r="231" spans="1:12" x14ac:dyDescent="0.2">
      <c r="A231" s="2"/>
      <c r="B231" s="2"/>
      <c r="C231" s="2"/>
      <c r="D231" s="2"/>
      <c r="E231" s="2"/>
      <c r="F231" s="2"/>
      <c r="G231" s="2"/>
      <c r="H231" s="2"/>
      <c r="I231" s="2"/>
      <c r="J231" s="2"/>
      <c r="K231" s="7"/>
      <c r="L231" s="7"/>
    </row>
    <row r="232" spans="1:12" x14ac:dyDescent="0.2">
      <c r="A232" s="2"/>
      <c r="B232" s="2"/>
      <c r="C232" s="2"/>
      <c r="D232" s="2"/>
      <c r="E232" s="2"/>
      <c r="F232" s="2"/>
      <c r="G232" s="2"/>
      <c r="H232" s="2"/>
      <c r="I232" s="2"/>
      <c r="J232" s="2"/>
      <c r="K232" s="7"/>
      <c r="L232" s="7"/>
    </row>
    <row r="233" spans="1:12" x14ac:dyDescent="0.2">
      <c r="A233" s="2"/>
      <c r="B233" s="2"/>
      <c r="C233" s="2"/>
      <c r="D233" s="2"/>
      <c r="E233" s="2"/>
      <c r="F233" s="2"/>
      <c r="G233" s="2"/>
      <c r="H233" s="2"/>
      <c r="I233" s="2"/>
      <c r="J233" s="2"/>
      <c r="K233" s="7"/>
      <c r="L233" s="7"/>
    </row>
    <row r="234" spans="1:12" x14ac:dyDescent="0.2">
      <c r="A234" s="2"/>
      <c r="B234" s="2"/>
      <c r="C234" s="2"/>
      <c r="D234" s="2"/>
      <c r="E234" s="2"/>
      <c r="F234" s="2"/>
      <c r="G234" s="2"/>
      <c r="H234" s="2"/>
      <c r="I234" s="2"/>
      <c r="J234" s="2"/>
      <c r="K234" s="7"/>
      <c r="L234" s="7"/>
    </row>
    <row r="235" spans="1:12" x14ac:dyDescent="0.2">
      <c r="A235" s="2"/>
      <c r="B235" s="2"/>
      <c r="C235" s="2"/>
      <c r="D235" s="2"/>
      <c r="E235" s="2"/>
      <c r="F235" s="2"/>
      <c r="G235" s="2"/>
      <c r="H235" s="2"/>
      <c r="I235" s="2"/>
      <c r="J235" s="2"/>
      <c r="K235" s="7"/>
      <c r="L235" s="7"/>
    </row>
    <row r="236" spans="1:12" x14ac:dyDescent="0.2">
      <c r="A236" s="2"/>
      <c r="B236" s="2"/>
      <c r="C236" s="2"/>
      <c r="D236" s="2"/>
      <c r="E236" s="2"/>
      <c r="F236" s="2"/>
      <c r="G236" s="2"/>
      <c r="H236" s="2"/>
      <c r="I236" s="2"/>
      <c r="J236" s="2"/>
      <c r="K236" s="7"/>
      <c r="L236" s="7"/>
    </row>
    <row r="237" spans="1:12" x14ac:dyDescent="0.2">
      <c r="A237" s="2"/>
      <c r="B237" s="2"/>
      <c r="C237" s="2"/>
      <c r="D237" s="2"/>
      <c r="E237" s="2"/>
      <c r="F237" s="2"/>
      <c r="G237" s="2"/>
      <c r="H237" s="2"/>
      <c r="I237" s="2"/>
      <c r="J237" s="2"/>
      <c r="K237" s="7"/>
      <c r="L237" s="7"/>
    </row>
    <row r="238" spans="1:12" x14ac:dyDescent="0.2">
      <c r="A238" s="2"/>
      <c r="B238" s="2"/>
      <c r="C238" s="2"/>
      <c r="D238" s="2"/>
      <c r="E238" s="2"/>
      <c r="F238" s="2"/>
      <c r="G238" s="2"/>
      <c r="H238" s="2"/>
      <c r="I238" s="2"/>
      <c r="J238" s="2"/>
      <c r="K238" s="7"/>
      <c r="L238" s="7"/>
    </row>
    <row r="239" spans="1:12" x14ac:dyDescent="0.2">
      <c r="A239" s="2"/>
      <c r="B239" s="2"/>
      <c r="C239" s="2"/>
      <c r="D239" s="2"/>
      <c r="E239" s="2"/>
      <c r="F239" s="2"/>
      <c r="G239" s="2"/>
      <c r="H239" s="2"/>
      <c r="I239" s="2"/>
      <c r="J239" s="2"/>
      <c r="K239" s="7"/>
      <c r="L239" s="7"/>
    </row>
    <row r="240" spans="1:12" x14ac:dyDescent="0.2">
      <c r="A240" s="2"/>
      <c r="B240" s="2"/>
      <c r="C240" s="2"/>
      <c r="D240" s="2"/>
      <c r="E240" s="2"/>
      <c r="F240" s="2"/>
      <c r="G240" s="2"/>
      <c r="H240" s="2"/>
      <c r="I240" s="2"/>
      <c r="J240" s="2"/>
      <c r="K240" s="7"/>
      <c r="L240" s="7"/>
    </row>
    <row r="241" spans="1:12" x14ac:dyDescent="0.2">
      <c r="A241" s="2"/>
      <c r="B241" s="2"/>
      <c r="C241" s="2"/>
      <c r="D241" s="2"/>
      <c r="E241" s="2"/>
      <c r="F241" s="2"/>
      <c r="G241" s="2"/>
      <c r="H241" s="2"/>
      <c r="I241" s="2"/>
      <c r="J241" s="2"/>
      <c r="K241" s="7"/>
      <c r="L241" s="7"/>
    </row>
    <row r="242" spans="1:12" x14ac:dyDescent="0.2">
      <c r="A242" s="2"/>
      <c r="B242" s="2"/>
      <c r="C242" s="2"/>
      <c r="D242" s="2"/>
      <c r="E242" s="2"/>
      <c r="F242" s="2"/>
      <c r="G242" s="2"/>
      <c r="H242" s="2"/>
      <c r="I242" s="2"/>
      <c r="J242" s="2"/>
      <c r="K242" s="7"/>
      <c r="L242" s="7"/>
    </row>
    <row r="243" spans="1:12" x14ac:dyDescent="0.2">
      <c r="A243" s="2"/>
      <c r="B243" s="2"/>
      <c r="C243" s="2"/>
      <c r="D243" s="2"/>
      <c r="E243" s="2"/>
      <c r="F243" s="2"/>
      <c r="G243" s="2"/>
      <c r="H243" s="2"/>
      <c r="I243" s="2"/>
      <c r="J243" s="2"/>
      <c r="K243" s="7"/>
      <c r="L243" s="7"/>
    </row>
    <row r="244" spans="1:12" x14ac:dyDescent="0.2">
      <c r="A244" s="2"/>
      <c r="B244" s="2"/>
      <c r="C244" s="2"/>
      <c r="D244" s="2"/>
      <c r="E244" s="2"/>
      <c r="F244" s="2"/>
      <c r="G244" s="2"/>
      <c r="H244" s="2"/>
      <c r="I244" s="2"/>
      <c r="J244" s="2"/>
      <c r="K244" s="7"/>
      <c r="L244" s="7"/>
    </row>
    <row r="245" spans="1:12" x14ac:dyDescent="0.2">
      <c r="A245" s="2"/>
      <c r="B245" s="2"/>
      <c r="C245" s="2"/>
      <c r="D245" s="2"/>
      <c r="E245" s="2"/>
      <c r="F245" s="2"/>
      <c r="G245" s="2"/>
      <c r="H245" s="2"/>
      <c r="I245" s="2"/>
      <c r="J245" s="2"/>
      <c r="K245" s="7"/>
      <c r="L245" s="7"/>
    </row>
    <row r="246" spans="1:12" x14ac:dyDescent="0.2">
      <c r="A246" s="2"/>
      <c r="B246" s="2"/>
      <c r="C246" s="2"/>
      <c r="D246" s="2"/>
      <c r="E246" s="2"/>
      <c r="F246" s="2"/>
      <c r="G246" s="2"/>
      <c r="H246" s="2"/>
      <c r="I246" s="2"/>
      <c r="J246" s="2"/>
      <c r="K246" s="7"/>
      <c r="L246" s="7"/>
    </row>
    <row r="247" spans="1:12" x14ac:dyDescent="0.2">
      <c r="A247" s="2"/>
      <c r="B247" s="2"/>
      <c r="C247" s="2"/>
      <c r="D247" s="2"/>
      <c r="E247" s="2"/>
      <c r="F247" s="2"/>
      <c r="G247" s="2"/>
      <c r="H247" s="2"/>
      <c r="I247" s="2"/>
      <c r="J247" s="2"/>
      <c r="K247" s="7"/>
      <c r="L247" s="7"/>
    </row>
    <row r="248" spans="1:12" x14ac:dyDescent="0.2">
      <c r="A248" s="2"/>
      <c r="B248" s="2"/>
      <c r="C248" s="2"/>
      <c r="D248" s="2"/>
      <c r="E248" s="2"/>
      <c r="F248" s="2"/>
      <c r="G248" s="2"/>
      <c r="H248" s="2"/>
      <c r="I248" s="2"/>
      <c r="J248" s="2"/>
      <c r="K248" s="7"/>
      <c r="L248" s="7"/>
    </row>
    <row r="249" spans="1:12" x14ac:dyDescent="0.2">
      <c r="A249" s="2"/>
      <c r="B249" s="2"/>
      <c r="C249" s="2"/>
      <c r="D249" s="2"/>
      <c r="E249" s="2"/>
      <c r="F249" s="2"/>
      <c r="G249" s="2"/>
      <c r="H249" s="2"/>
      <c r="I249" s="2"/>
      <c r="J249" s="2"/>
      <c r="K249" s="7"/>
      <c r="L249" s="7"/>
    </row>
    <row r="250" spans="1:12" x14ac:dyDescent="0.2">
      <c r="A250" s="2"/>
      <c r="B250" s="2"/>
      <c r="C250" s="2"/>
      <c r="D250" s="2"/>
      <c r="E250" s="2"/>
      <c r="F250" s="2"/>
      <c r="G250" s="2"/>
      <c r="H250" s="2"/>
      <c r="I250" s="2"/>
      <c r="J250" s="2"/>
      <c r="K250" s="7"/>
      <c r="L250" s="7"/>
    </row>
    <row r="251" spans="1:12" x14ac:dyDescent="0.2">
      <c r="A251" s="2"/>
      <c r="B251" s="2"/>
      <c r="C251" s="2"/>
      <c r="D251" s="2"/>
      <c r="E251" s="2"/>
      <c r="F251" s="2"/>
      <c r="G251" s="2"/>
      <c r="H251" s="2"/>
      <c r="I251" s="2"/>
      <c r="J251" s="2"/>
      <c r="K251" s="7"/>
      <c r="L251" s="7"/>
    </row>
    <row r="252" spans="1:12" x14ac:dyDescent="0.2">
      <c r="A252" s="2"/>
      <c r="B252" s="2"/>
      <c r="C252" s="2"/>
      <c r="D252" s="2"/>
      <c r="E252" s="2"/>
      <c r="F252" s="2"/>
      <c r="G252" s="2"/>
      <c r="H252" s="2"/>
      <c r="I252" s="2"/>
      <c r="J252" s="2"/>
      <c r="K252" s="7"/>
      <c r="L252" s="7"/>
    </row>
    <row r="253" spans="1:12" x14ac:dyDescent="0.2">
      <c r="A253" s="2"/>
      <c r="B253" s="2"/>
      <c r="C253" s="2"/>
      <c r="D253" s="2"/>
      <c r="E253" s="2"/>
      <c r="F253" s="2"/>
      <c r="G253" s="2"/>
      <c r="H253" s="2"/>
      <c r="I253" s="2"/>
      <c r="J253" s="2"/>
      <c r="K253" s="7"/>
      <c r="L253" s="7"/>
    </row>
    <row r="254" spans="1:12" x14ac:dyDescent="0.2">
      <c r="A254" s="2"/>
      <c r="B254" s="2"/>
      <c r="C254" s="2"/>
      <c r="D254" s="2"/>
      <c r="E254" s="2"/>
      <c r="F254" s="2"/>
      <c r="G254" s="2"/>
      <c r="H254" s="2"/>
      <c r="I254" s="2"/>
      <c r="J254" s="2"/>
      <c r="K254" s="7"/>
      <c r="L254" s="7"/>
    </row>
    <row r="255" spans="1:12" x14ac:dyDescent="0.2">
      <c r="A255" s="2"/>
      <c r="B255" s="2"/>
      <c r="C255" s="2"/>
      <c r="D255" s="2"/>
      <c r="E255" s="2"/>
      <c r="F255" s="2"/>
      <c r="G255" s="2"/>
      <c r="H255" s="2"/>
      <c r="I255" s="2"/>
      <c r="J255" s="2"/>
      <c r="K255" s="7"/>
      <c r="L255" s="7"/>
    </row>
  </sheetData>
  <mergeCells count="12">
    <mergeCell ref="B47:K49"/>
    <mergeCell ref="B64:K67"/>
    <mergeCell ref="A1:D1"/>
    <mergeCell ref="H11:I11"/>
    <mergeCell ref="H12:I12"/>
    <mergeCell ref="D14:E14"/>
    <mergeCell ref="B42:E42"/>
    <mergeCell ref="H42:I42"/>
    <mergeCell ref="A44:K44"/>
    <mergeCell ref="B43:E43"/>
    <mergeCell ref="H43:I43"/>
    <mergeCell ref="A51:J56"/>
  </mergeCells>
  <hyperlinks>
    <hyperlink ref="G12" r:id="rId1" xr:uid="{6D0541D9-E6CB-45D2-9716-D5F23C86F285}"/>
    <hyperlink ref="G8" r:id="rId2" xr:uid="{E3D4F2B6-3FDA-4058-8946-C927BB797B6A}"/>
  </hyperlinks>
  <printOptions horizontalCentered="1"/>
  <pageMargins left="0.25" right="0.25" top="0.5" bottom="0.5" header="0" footer="0"/>
  <pageSetup scale="68" fitToHeight="0" orientation="landscape" verticalDpi="1200" r:id="rId3"/>
  <headerFooter alignWithMargins="0">
    <oddFooter>&amp;R&amp;P of &amp;N</oddFooter>
  </headerFooter>
  <rowBreaks count="1" manualBreakCount="1">
    <brk id="58" max="16383"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75"/>
  <sheetViews>
    <sheetView topLeftCell="C1" zoomScaleNormal="100" workbookViewId="0">
      <selection activeCell="H23" sqref="H23:H65"/>
    </sheetView>
  </sheetViews>
  <sheetFormatPr defaultRowHeight="12.75" x14ac:dyDescent="0.2"/>
  <cols>
    <col min="1" max="1" width="48.28515625" customWidth="1"/>
    <col min="3" max="3" width="48.28515625" customWidth="1"/>
    <col min="5" max="5" width="48.28515625" customWidth="1"/>
    <col min="6" max="7" width="9.140625" customWidth="1"/>
    <col min="8" max="8" width="48.28515625" customWidth="1"/>
    <col min="11" max="11" width="48.28515625" customWidth="1"/>
    <col min="14" max="14" width="48.28515625" customWidth="1"/>
    <col min="16" max="16" width="48.28515625" customWidth="1"/>
    <col min="18" max="18" width="48.28515625" customWidth="1"/>
  </cols>
  <sheetData>
    <row r="1" spans="1:11" ht="15" x14ac:dyDescent="0.25">
      <c r="A1" s="49" t="s">
        <v>32</v>
      </c>
      <c r="C1" s="49" t="s">
        <v>31</v>
      </c>
      <c r="E1" s="49" t="s">
        <v>62</v>
      </c>
      <c r="F1" s="49"/>
      <c r="H1" s="49" t="s">
        <v>22</v>
      </c>
      <c r="K1" s="49" t="s">
        <v>23</v>
      </c>
    </row>
    <row r="2" spans="1:11" ht="51" x14ac:dyDescent="0.2">
      <c r="A2" s="62" t="s">
        <v>33</v>
      </c>
      <c r="C2" s="63" t="s">
        <v>50</v>
      </c>
      <c r="E2" s="62" t="s">
        <v>61</v>
      </c>
      <c r="F2" s="50"/>
      <c r="H2" s="63" t="s">
        <v>77</v>
      </c>
      <c r="K2" s="63" t="s">
        <v>77</v>
      </c>
    </row>
    <row r="3" spans="1:11" ht="25.5" x14ac:dyDescent="0.2">
      <c r="A3" s="62" t="s">
        <v>34</v>
      </c>
      <c r="C3" s="66" t="s">
        <v>51</v>
      </c>
      <c r="E3" s="62" t="s">
        <v>63</v>
      </c>
      <c r="H3" s="7" t="s">
        <v>81</v>
      </c>
      <c r="K3" s="7" t="s">
        <v>94</v>
      </c>
    </row>
    <row r="4" spans="1:11" ht="25.5" x14ac:dyDescent="0.2">
      <c r="A4" s="62" t="s">
        <v>41</v>
      </c>
      <c r="C4" s="62" t="s">
        <v>52</v>
      </c>
      <c r="H4" s="62" t="s">
        <v>92</v>
      </c>
      <c r="K4" s="62" t="s">
        <v>95</v>
      </c>
    </row>
    <row r="5" spans="1:11" ht="38.25" x14ac:dyDescent="0.2">
      <c r="A5" s="62" t="s">
        <v>35</v>
      </c>
      <c r="C5" s="50"/>
      <c r="E5" s="66" t="s">
        <v>64</v>
      </c>
      <c r="H5" s="62" t="s">
        <v>79</v>
      </c>
      <c r="K5" s="62" t="s">
        <v>79</v>
      </c>
    </row>
    <row r="6" spans="1:11" ht="38.25" x14ac:dyDescent="0.2">
      <c r="A6" s="62" t="s">
        <v>36</v>
      </c>
      <c r="C6" s="62" t="s">
        <v>53</v>
      </c>
      <c r="E6" s="50" t="s">
        <v>26</v>
      </c>
      <c r="F6" s="50"/>
      <c r="H6" s="62" t="s">
        <v>80</v>
      </c>
      <c r="K6" s="66" t="s">
        <v>96</v>
      </c>
    </row>
    <row r="7" spans="1:11" ht="38.25" x14ac:dyDescent="0.2">
      <c r="A7" s="62" t="s">
        <v>39</v>
      </c>
      <c r="C7" s="62" t="s">
        <v>54</v>
      </c>
      <c r="E7" s="50"/>
      <c r="F7" s="50"/>
      <c r="H7" s="65" t="s">
        <v>51</v>
      </c>
      <c r="J7" s="65"/>
      <c r="K7" s="65" t="s">
        <v>51</v>
      </c>
    </row>
    <row r="8" spans="1:11" ht="26.25" x14ac:dyDescent="0.25">
      <c r="A8" s="63" t="s">
        <v>40</v>
      </c>
      <c r="C8" s="50"/>
      <c r="E8" s="49" t="s">
        <v>24</v>
      </c>
      <c r="F8" s="50"/>
      <c r="H8" s="62" t="s">
        <v>78</v>
      </c>
      <c r="K8" s="50" t="s">
        <v>27</v>
      </c>
    </row>
    <row r="9" spans="1:11" ht="26.25" x14ac:dyDescent="0.25">
      <c r="A9" s="63" t="s">
        <v>42</v>
      </c>
      <c r="C9" s="49" t="s">
        <v>65</v>
      </c>
      <c r="E9" s="50" t="s">
        <v>25</v>
      </c>
      <c r="H9" s="62" t="s">
        <v>88</v>
      </c>
      <c r="K9" s="62" t="s">
        <v>98</v>
      </c>
    </row>
    <row r="10" spans="1:11" ht="25.5" x14ac:dyDescent="0.2">
      <c r="A10" s="63" t="s">
        <v>43</v>
      </c>
      <c r="C10" s="50"/>
      <c r="E10" s="50"/>
      <c r="H10" s="62" t="s">
        <v>89</v>
      </c>
    </row>
    <row r="11" spans="1:11" ht="39" x14ac:dyDescent="0.25">
      <c r="A11" s="50"/>
      <c r="C11" s="7" t="s">
        <v>56</v>
      </c>
      <c r="E11" s="49" t="s">
        <v>68</v>
      </c>
      <c r="H11" s="62" t="s">
        <v>87</v>
      </c>
      <c r="K11" s="62" t="s">
        <v>97</v>
      </c>
    </row>
    <row r="12" spans="1:11" ht="38.25" x14ac:dyDescent="0.2">
      <c r="A12" s="62" t="s">
        <v>49</v>
      </c>
      <c r="C12" s="62" t="s">
        <v>55</v>
      </c>
      <c r="E12" s="7" t="s">
        <v>83</v>
      </c>
      <c r="F12" s="50"/>
      <c r="H12" s="62" t="s">
        <v>90</v>
      </c>
      <c r="K12" s="50"/>
    </row>
    <row r="13" spans="1:11" ht="25.5" x14ac:dyDescent="0.2">
      <c r="A13" s="62"/>
      <c r="C13" s="66" t="s">
        <v>67</v>
      </c>
      <c r="E13" s="7" t="s">
        <v>69</v>
      </c>
      <c r="F13" s="50"/>
      <c r="H13" s="62" t="s">
        <v>91</v>
      </c>
    </row>
    <row r="14" spans="1:11" ht="38.25" x14ac:dyDescent="0.2">
      <c r="A14" s="63" t="s">
        <v>48</v>
      </c>
      <c r="C14" s="62" t="s">
        <v>66</v>
      </c>
      <c r="E14" s="62" t="s">
        <v>82</v>
      </c>
      <c r="H14" s="50"/>
    </row>
    <row r="15" spans="1:11" x14ac:dyDescent="0.2">
      <c r="A15" s="63"/>
      <c r="C15" s="62"/>
      <c r="E15" s="62" t="s">
        <v>70</v>
      </c>
      <c r="H15" s="50"/>
    </row>
    <row r="16" spans="1:11" ht="38.25" x14ac:dyDescent="0.2">
      <c r="C16" s="62" t="s">
        <v>85</v>
      </c>
      <c r="E16" s="62" t="s">
        <v>71</v>
      </c>
      <c r="H16" s="66" t="s">
        <v>93</v>
      </c>
    </row>
    <row r="17" spans="1:11" ht="25.5" x14ac:dyDescent="0.2">
      <c r="A17" s="62" t="s">
        <v>37</v>
      </c>
      <c r="C17" s="62" t="s">
        <v>57</v>
      </c>
      <c r="E17" s="50"/>
      <c r="K17" s="50"/>
    </row>
    <row r="18" spans="1:11" ht="26.25" x14ac:dyDescent="0.25">
      <c r="A18" s="62" t="s">
        <v>46</v>
      </c>
      <c r="C18" s="50"/>
      <c r="E18" s="49" t="s">
        <v>72</v>
      </c>
      <c r="H18" s="50"/>
    </row>
    <row r="19" spans="1:11" ht="25.5" x14ac:dyDescent="0.2">
      <c r="A19" s="63" t="s">
        <v>45</v>
      </c>
      <c r="C19" s="62" t="s">
        <v>86</v>
      </c>
      <c r="E19" s="62" t="s">
        <v>84</v>
      </c>
    </row>
    <row r="20" spans="1:11" ht="38.25" x14ac:dyDescent="0.2">
      <c r="A20" s="62" t="s">
        <v>47</v>
      </c>
      <c r="C20" s="62" t="s">
        <v>58</v>
      </c>
      <c r="E20" s="62" t="s">
        <v>73</v>
      </c>
      <c r="F20" s="50"/>
      <c r="K20" s="51"/>
    </row>
    <row r="21" spans="1:11" ht="25.5" x14ac:dyDescent="0.2">
      <c r="A21" s="62" t="s">
        <v>38</v>
      </c>
      <c r="C21" s="50"/>
      <c r="E21" s="66" t="s">
        <v>51</v>
      </c>
    </row>
    <row r="22" spans="1:11" ht="51" x14ac:dyDescent="0.2">
      <c r="A22" s="50"/>
      <c r="C22" s="67" t="s">
        <v>59</v>
      </c>
      <c r="E22" s="62" t="s">
        <v>74</v>
      </c>
      <c r="K22" s="52"/>
    </row>
    <row r="23" spans="1:11" ht="51" x14ac:dyDescent="0.2">
      <c r="A23" s="64" t="s">
        <v>44</v>
      </c>
      <c r="C23" s="66" t="s">
        <v>60</v>
      </c>
      <c r="E23" s="62" t="s">
        <v>75</v>
      </c>
    </row>
    <row r="24" spans="1:11" x14ac:dyDescent="0.2">
      <c r="A24" s="62"/>
      <c r="C24" s="50"/>
      <c r="E24" s="62" t="s">
        <v>76</v>
      </c>
    </row>
    <row r="25" spans="1:11" x14ac:dyDescent="0.2">
      <c r="A25" s="50"/>
      <c r="C25" s="50"/>
      <c r="E25" s="50"/>
      <c r="H25" s="50"/>
    </row>
    <row r="26" spans="1:11" x14ac:dyDescent="0.2">
      <c r="A26" s="62"/>
      <c r="C26" s="50"/>
      <c r="E26" s="50"/>
    </row>
    <row r="27" spans="1:11" x14ac:dyDescent="0.2">
      <c r="A27" s="50"/>
      <c r="C27" s="50"/>
      <c r="E27" s="50"/>
    </row>
    <row r="28" spans="1:11" x14ac:dyDescent="0.2">
      <c r="A28" s="50"/>
      <c r="E28" s="50"/>
    </row>
    <row r="29" spans="1:11" x14ac:dyDescent="0.2">
      <c r="A29" s="50"/>
      <c r="C29" s="50"/>
      <c r="E29" s="50"/>
      <c r="H29" s="50"/>
    </row>
    <row r="30" spans="1:11" x14ac:dyDescent="0.2">
      <c r="A30" s="50"/>
      <c r="C30" s="50"/>
      <c r="E30" s="50"/>
    </row>
    <row r="31" spans="1:11" x14ac:dyDescent="0.2">
      <c r="A31" s="50"/>
      <c r="C31" s="50"/>
      <c r="E31" s="50"/>
      <c r="H31" s="50"/>
    </row>
    <row r="32" spans="1:11" x14ac:dyDescent="0.2">
      <c r="A32" s="50"/>
      <c r="C32" s="50"/>
      <c r="E32" s="50"/>
    </row>
    <row r="33" spans="1:8" ht="61.5" customHeight="1" x14ac:dyDescent="0.2">
      <c r="A33" s="50"/>
      <c r="C33" s="50"/>
      <c r="E33" s="50"/>
      <c r="H33" s="50"/>
    </row>
    <row r="34" spans="1:8" x14ac:dyDescent="0.2">
      <c r="A34" s="50"/>
      <c r="C34" s="50"/>
      <c r="E34" s="50"/>
    </row>
    <row r="35" spans="1:8" x14ac:dyDescent="0.2">
      <c r="A35" s="50"/>
      <c r="C35" s="50"/>
      <c r="E35" s="50"/>
      <c r="H35" s="50"/>
    </row>
    <row r="36" spans="1:8" x14ac:dyDescent="0.2">
      <c r="A36" s="50"/>
      <c r="C36" s="50"/>
      <c r="E36" s="50"/>
    </row>
    <row r="37" spans="1:8" x14ac:dyDescent="0.2">
      <c r="A37" s="50"/>
      <c r="C37" s="50"/>
      <c r="E37" s="50"/>
    </row>
    <row r="38" spans="1:8" x14ac:dyDescent="0.2">
      <c r="A38" s="50"/>
      <c r="C38" s="50"/>
      <c r="E38" s="50"/>
    </row>
    <row r="39" spans="1:8" x14ac:dyDescent="0.2">
      <c r="A39" s="50"/>
      <c r="C39" s="50"/>
      <c r="E39" s="50"/>
    </row>
    <row r="40" spans="1:8" x14ac:dyDescent="0.2">
      <c r="E40" s="50"/>
    </row>
    <row r="41" spans="1:8" x14ac:dyDescent="0.2">
      <c r="E41" s="50"/>
    </row>
    <row r="42" spans="1:8" x14ac:dyDescent="0.2">
      <c r="E42" s="50"/>
    </row>
    <row r="43" spans="1:8" x14ac:dyDescent="0.2">
      <c r="E43" s="50"/>
    </row>
    <row r="44" spans="1:8" x14ac:dyDescent="0.2">
      <c r="E44" s="50"/>
    </row>
    <row r="45" spans="1:8" x14ac:dyDescent="0.2">
      <c r="E45" s="50"/>
    </row>
    <row r="46" spans="1:8" x14ac:dyDescent="0.2">
      <c r="E46" s="50"/>
    </row>
    <row r="47" spans="1:8" x14ac:dyDescent="0.2">
      <c r="E47" s="50"/>
    </row>
    <row r="48" spans="1:8" x14ac:dyDescent="0.2">
      <c r="E48" s="50"/>
    </row>
    <row r="49" spans="1:5" x14ac:dyDescent="0.2">
      <c r="E49" s="50"/>
    </row>
    <row r="50" spans="1:5" x14ac:dyDescent="0.2">
      <c r="E50" s="50"/>
    </row>
    <row r="51" spans="1:5" x14ac:dyDescent="0.2">
      <c r="E51" s="50"/>
    </row>
    <row r="52" spans="1:5" x14ac:dyDescent="0.2">
      <c r="E52" s="50"/>
    </row>
    <row r="53" spans="1:5" x14ac:dyDescent="0.2">
      <c r="E53" s="50"/>
    </row>
    <row r="61" spans="1:5" x14ac:dyDescent="0.2">
      <c r="A61" s="50"/>
      <c r="C61" s="50"/>
    </row>
    <row r="62" spans="1:5" x14ac:dyDescent="0.2">
      <c r="A62" s="50"/>
      <c r="C62" s="50"/>
    </row>
    <row r="63" spans="1:5" x14ac:dyDescent="0.2">
      <c r="A63" s="50"/>
      <c r="C63" s="50"/>
    </row>
    <row r="64" spans="1:5" x14ac:dyDescent="0.2">
      <c r="A64" s="50"/>
      <c r="C64" s="50"/>
    </row>
    <row r="65" spans="1:3" x14ac:dyDescent="0.2">
      <c r="A65" s="50"/>
      <c r="C65" s="50"/>
    </row>
    <row r="66" spans="1:3" x14ac:dyDescent="0.2">
      <c r="A66" s="50"/>
      <c r="C66" s="50"/>
    </row>
    <row r="67" spans="1:3" x14ac:dyDescent="0.2">
      <c r="A67" s="50"/>
      <c r="C67" s="50"/>
    </row>
    <row r="68" spans="1:3" x14ac:dyDescent="0.2">
      <c r="A68" s="50"/>
      <c r="C68" s="50"/>
    </row>
    <row r="69" spans="1:3" x14ac:dyDescent="0.2">
      <c r="A69" s="50"/>
      <c r="C69" s="50"/>
    </row>
    <row r="70" spans="1:3" x14ac:dyDescent="0.2">
      <c r="A70" s="50"/>
      <c r="C70" s="50"/>
    </row>
    <row r="71" spans="1:3" x14ac:dyDescent="0.2">
      <c r="A71" s="50"/>
      <c r="C71" s="50"/>
    </row>
    <row r="72" spans="1:3" x14ac:dyDescent="0.2">
      <c r="A72" s="50"/>
      <c r="C72" s="50"/>
    </row>
    <row r="73" spans="1:3" x14ac:dyDescent="0.2">
      <c r="A73" s="50"/>
      <c r="C73" s="50"/>
    </row>
    <row r="74" spans="1:3" x14ac:dyDescent="0.2">
      <c r="A74" s="50"/>
      <c r="C74" s="50"/>
    </row>
    <row r="75" spans="1:3" x14ac:dyDescent="0.2">
      <c r="A75" s="50"/>
      <c r="C75" s="50"/>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C42670B4707004AAC0FFCCDD6D9860C" ma:contentTypeVersion="18" ma:contentTypeDescription="Create a new document." ma:contentTypeScope="" ma:versionID="5c8d8ee7b521d3f40e85c252666ec851">
  <xsd:schema xmlns:xsd="http://www.w3.org/2001/XMLSchema" xmlns:xs="http://www.w3.org/2001/XMLSchema" xmlns:p="http://schemas.microsoft.com/office/2006/metadata/properties" xmlns:ns2="a293b3aa-bf9d-4f92-829e-4202b9013abe" xmlns:ns3="271563fc-5980-40c0-b0a9-e1037f5d8bbd" targetNamespace="http://schemas.microsoft.com/office/2006/metadata/properties" ma:root="true" ma:fieldsID="31f877084a04474e3802b0a962a43683" ns2:_="" ns3:_="">
    <xsd:import namespace="a293b3aa-bf9d-4f92-829e-4202b9013abe"/>
    <xsd:import namespace="271563fc-5980-40c0-b0a9-e1037f5d8bb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TaxCatchAll" minOccurs="0"/>
                <xsd:element ref="ns2:MediaServiceOCR" minOccurs="0"/>
                <xsd:element ref="ns2:lcf76f155ced4ddcb4097134ff3c332f" minOccurs="0"/>
                <xsd:element ref="ns3:SharedWithUsers" minOccurs="0"/>
                <xsd:element ref="ns3:SharedWithDetail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93b3aa-bf9d-4f92-829e-4202b9013a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descrip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560d34a-2b25-4e8f-aa29-4b034f91bb5b" ma:termSetId="09814cd3-568e-fe90-9814-8d621ff8fb84" ma:anchorId="fba54fb3-c3e1-fe81-a776-ca4b69148c4d" ma:open="true" ma:isKeyword="false">
      <xsd:complexType>
        <xsd:sequence>
          <xsd:element ref="pc:Terms" minOccurs="0" maxOccurs="1"/>
        </xsd:sequence>
      </xsd:complexType>
    </xsd:element>
    <xsd:element name="_Flow_SignoffStatus" ma:index="22" nillable="true" ma:displayName="Sign-off status" ma:internalName="Sign_x002d_off_x0020_status">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1563fc-5980-40c0-b0a9-e1037f5d8bb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8960945-d7d9-4362-84ce-00317ed45dc0}" ma:internalName="TaxCatchAll" ma:showField="CatchAllData" ma:web="271563fc-5980-40c0-b0a9-e1037f5d8bbd">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71563fc-5980-40c0-b0a9-e1037f5d8bbd" xsi:nil="true"/>
    <lcf76f155ced4ddcb4097134ff3c332f xmlns="a293b3aa-bf9d-4f92-829e-4202b9013abe">
      <Terms xmlns="http://schemas.microsoft.com/office/infopath/2007/PartnerControls"/>
    </lcf76f155ced4ddcb4097134ff3c332f>
    <_Flow_SignoffStatus xmlns="a293b3aa-bf9d-4f92-829e-4202b9013abe" xsi:nil="true"/>
  </documentManagement>
</p:properties>
</file>

<file path=customXml/itemProps1.xml><?xml version="1.0" encoding="utf-8"?>
<ds:datastoreItem xmlns:ds="http://schemas.openxmlformats.org/officeDocument/2006/customXml" ds:itemID="{811EB39B-8ADF-4278-90BE-6B2F7D665547}">
  <ds:schemaRefs>
    <ds:schemaRef ds:uri="http://schemas.microsoft.com/sharepoint/v3/contenttype/forms"/>
  </ds:schemaRefs>
</ds:datastoreItem>
</file>

<file path=customXml/itemProps2.xml><?xml version="1.0" encoding="utf-8"?>
<ds:datastoreItem xmlns:ds="http://schemas.openxmlformats.org/officeDocument/2006/customXml" ds:itemID="{F268AC69-894E-47CB-B536-43028050AE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93b3aa-bf9d-4f92-829e-4202b9013abe"/>
    <ds:schemaRef ds:uri="271563fc-5980-40c0-b0a9-e1037f5d8b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A07F3DF-F54B-4209-882D-6DA698D3B15B}">
  <ds:schemaRefs>
    <ds:schemaRef ds:uri="http://schemas.microsoft.com/office/2006/metadata/properties"/>
    <ds:schemaRef ds:uri="http://schemas.microsoft.com/office/infopath/2007/PartnerControls"/>
    <ds:schemaRef ds:uri="271563fc-5980-40c0-b0a9-e1037f5d8bbd"/>
    <ds:schemaRef ds:uri="a293b3aa-bf9d-4f92-829e-4202b9013ab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Quote</vt:lpstr>
      <vt:lpstr>WT Glossary</vt:lpstr>
      <vt:lpstr>Quote!Print_Area</vt:lpstr>
      <vt:lpstr>Quote!Print_Titles</vt:lpstr>
    </vt:vector>
  </TitlesOfParts>
  <Company>Gateway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Gateway Client</dc:creator>
  <cp:lastModifiedBy>Shelley Franklin</cp:lastModifiedBy>
  <cp:lastPrinted>2025-03-26T19:21:04Z</cp:lastPrinted>
  <dcterms:created xsi:type="dcterms:W3CDTF">2002-04-08T18:22:24Z</dcterms:created>
  <dcterms:modified xsi:type="dcterms:W3CDTF">2025-05-02T13:12:23Z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0x0101009C42670B4707004AAC0FFCCDD6D9860C</vt:lpwstr>
  </property>
</Properties>
</file>