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02 BW Ramkota Hotel/01. Quotes/Job Cost/"/>
    </mc:Choice>
  </mc:AlternateContent>
  <xr:revisionPtr revIDLastSave="7" documentId="8_{335A24E3-BF13-4483-A48C-C425C08C5E43}" xr6:coauthVersionLast="47" xr6:coauthVersionMax="47" xr10:uidLastSave="{8DB07606-A9F5-4866-AA9C-A7C9C22EEBCB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<sst xmlns="http://schemas.openxmlformats.org/spreadsheetml/2006/main" count="118" uniqueCount="109">
  <si>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</si>
  <si>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</si>
  <si>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</si>
  <si>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</si>
  <si>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</si>
  <si>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</si>
  <si>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</si>
  <si>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</si>
  <si>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</si>
  <si>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</si>
  <si>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</si>
  <si>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</si>
  <si>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</si>
  <si>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</si>
  <si>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</si>
  <si>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</si>
  <si>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</si>
  <si>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</si>
  <si>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</si>
  <si>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</si>
  <si>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</si>
  <si>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</si>
  <si>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</si>
  <si>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</si>
  <si>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</si>
  <si>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</si>
  <si>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</si>
  <si>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</si>
  <si>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</si>
  <si>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</si>
  <si>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</si>
  <si>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</si>
  <si>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</si>
  <si>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</si>
  <si>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</si>
  <si>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</si>
  <si>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</si>
  <si>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</si>
  <si>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</si>
  <si>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</si>
  <si>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</si>
  <si>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</si>
  <si>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</si>
  <si>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</si>
  <si>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</si>
  <si>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</si>
  <si>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</si>
  <si>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</si>
  <si>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</si>
  <si>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</si>
  <si>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</si>
  <si>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</si>
  <si>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</si>
  <si>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</si>
  <si>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</si>
  <si>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</si>
  <si>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</si>
  <si>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</si>
  <si>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</si>
  <si>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</si>
  <si>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</si>
  <si>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</si>
  <si>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</si>
  <si>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</si>
  <si>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</si>
  <si>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</si>
  <si>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</si>
  <si>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</si>
  <si>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</si>
  <si>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</si>
  <si>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</si>
  <si>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</si>
  <si>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</si>
  <si>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</si>
  <si>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</si>
  <si>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</si>
  <si>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</si>
  <si>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</si>
  <si>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</si>
  <si>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</si>
  <si>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</si>
  <si>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</si>
  <si>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</si>
  <si>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</si>
  <si>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</si>
  <si>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</si>
  <si>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</si>
  <si>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</si>
  <si>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</si>
  <si>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</si>
  <si>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</si>
  <si>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</si>
  <si>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</si>
  <si>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</si>
  <si>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</si>
  <si>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</si>
  <si>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</si>
  <si>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</si>
  <si>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</si>
  <si>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</si>
  <si>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</si>
  <si>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</si>
  <si>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</si>
  <si>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BW Ramkota</t>
  </si>
  <si>
    <t>25-302</t>
  </si>
  <si>
    <t>2 PP</t>
  </si>
  <si>
    <t>Culp Worth TBD</t>
  </si>
  <si>
    <t>10 Widths</t>
  </si>
  <si>
    <t>25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</si>
</sst>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L17" sqref="L17:N17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45754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458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458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 t="s">
        <v>105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 t="s">
        <v>107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123.1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123.1</v>
      </c>
      <c r="J16" s="17">
        <f t="shared" si="2"/>
        <v>0.26877729257641919</v>
      </c>
      <c r="K16" s="86" t="s">
        <v>17</v>
      </c>
      <c r="L16" s="18" t="s">
        <v>108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91.69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91.69</v>
      </c>
      <c r="J24" s="17">
        <f t="shared" si="4"/>
        <v>0.20019650655021834</v>
      </c>
      <c r="K24" s="28"/>
      <c r="L24" s="33" t="s">
        <v>106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214.79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214.79</v>
      </c>
      <c r="J43" s="41">
        <f>SUM(J14:J42)</f>
        <v>0.4689737991266375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458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214.79</v>
      </c>
      <c r="D59" s="70">
        <f>+C59/B10</f>
        <v>0.46897379912663756</v>
      </c>
      <c r="E59" s="42"/>
      <c r="F59" s="69">
        <f>+F43+F57</f>
        <v>0</v>
      </c>
      <c r="G59" s="71">
        <f>IFERROR(F59/$B$10,0)</f>
        <v>0</v>
      </c>
      <c r="I59" s="69">
        <f>+I43+I57</f>
        <v>214.79</v>
      </c>
      <c r="J59" s="71">
        <f>IFERROR(I59/$B$10,0)</f>
        <v>0.46897379912663756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243.21</v>
      </c>
      <c r="D61" s="75">
        <f>+C61/B10</f>
        <v>0.5310262008733625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243.21</v>
      </c>
      <c r="J61" s="77">
        <f>IFERROR(I61/$B$10,0)</f>
        <v>0.5310262008733625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B793FDE8-3397-44FE-9BC9-4D64F800097E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2025-04-07T11:56:34Z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