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2580C5C9-EB57-4045-80B6-F3AB0F102F49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8" i="1"/>
  <c r="I37" i="1"/>
  <c r="I36" i="1"/>
  <c r="I34" i="1"/>
  <c r="I33" i="1"/>
  <c r="I32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<sst xmlns="http://schemas.openxmlformats.org/spreadsheetml/2006/main" count="114" uniqueCount="105">
  <si>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</si>
  <si>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</si>
  <si>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</si>
  <si>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</si>
  <si>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</si>
  <si>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</si>
  <si>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</si>
  <si>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</si>
  <si>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</si>
  <si>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</si>
  <si>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</si>
  <si>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</si>
  <si>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</si>
  <si>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</si>
  <si>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</si>
  <si>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</si>
  <si>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</si>
  <si>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</si>
  <si>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</si>
  <si>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</si>
  <si>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</si>
  <si>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</si>
  <si>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</si>
  <si>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</si>
  <si>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</si>
  <si>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</si>
  <si>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</si>
  <si>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</si>
  <si>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</si>
  <si>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</si>
  <si>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</si>
  <si>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</si>
  <si>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</si>
  <si>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</si>
  <si>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</si>
  <si>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</si>
  <si>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</si>
  <si>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</si>
  <si>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</si>
  <si>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</si>
  <si>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</si>
  <si>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</si>
  <si>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</si>
  <si>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</si>
  <si>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</si>
  <si>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</si>
  <si>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</si>
  <si>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</si>
  <si>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</si>
  <si>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</si>
  <si>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</si>
  <si>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</si>
  <si>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</si>
  <si>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</si>
  <si>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</si>
  <si>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</si>
  <si>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</si>
  <si>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</si>
  <si>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</si>
  <si>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</si>
  <si>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</si>
  <si>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</si>
  <si>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</si>
  <si>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</si>
  <si>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</si>
  <si>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</si>
  <si>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</si>
  <si>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</si>
  <si>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</si>
  <si>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</si>
  <si>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</si>
  <si>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</si>
  <si>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</si>
  <si>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</si>
  <si>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</si>
  <si>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</si>
  <si>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</si>
  <si>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</si>
  <si>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</si>
  <si>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</si>
  <si>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</si>
  <si>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</si>
  <si>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</si>
  <si>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</si>
  <si>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</si>
  <si>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</si>
  <si>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</si>
  <si>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</si>
  <si>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</si>
  <si>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</si>
  <si>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</si>
  <si>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</si>
  <si>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</si>
  <si>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</si>
  <si>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</si>
  <si>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</si>
  <si>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</si>
  <si>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</si>
  <si>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</si>
  <si>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</si>
  <si>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</si>
  <si>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 xml:space="preserve">Sheraton Broadway Attic Pillows </t>
  </si>
  <si>
    <t>25-248</t>
  </si>
  <si>
    <t>Harris</t>
  </si>
  <si>
    <t>5.94 yds at $1.84/yard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</si>
</sst>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M46" sqref="M46"/>
    </sheetView>
  </sheetViews>
  <sheetFormatPr defaultRowHeight="15" x14ac:dyDescent="0.25"/>
  <cols>
    <col min="1" max="1" width="39.28515625" bestFit="1" customWidth="1"/>
    <col min="2" max="2" width="13.71093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101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45737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102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792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792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f t="shared" si="3"/>
        <v>0</v>
      </c>
      <c r="J32" s="17">
        <f t="shared" si="8"/>
        <v>0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v>500.5</v>
      </c>
      <c r="J35" s="87">
        <f t="shared" si="8"/>
        <v>0.63194444444444442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10.92</v>
      </c>
      <c r="J40" s="17">
        <f t="shared" si="8"/>
        <v>1.3787878787878788E-2</v>
      </c>
      <c r="K40" s="28"/>
      <c r="L40" s="33" t="s">
        <v>104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511.42</v>
      </c>
      <c r="J42" s="46">
        <f>SUM(J14:J41)</f>
        <v>0.64573232323232321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781.08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0.03</v>
      </c>
      <c r="N57" s="69">
        <f>+M57*M55</f>
        <v>23.432400000000001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511.42</v>
      </c>
      <c r="J58" s="76">
        <f>IFERROR(I58/$B$10,0)</f>
        <v>0.64573232323232321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280.58</v>
      </c>
      <c r="J60" s="82">
        <f>IFERROR(I60/$B$10,0)</f>
        <v>0.35426767676767673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10.92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2025-04-04T14:31:50Z</dcterms:modified>
</cp:coreProperties>
</file>