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E10D15B8-AE36-40E4-BC36-A3CA4EF1F0BF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8" i="1"/>
  <c r="I37" i="1"/>
  <c r="I36" i="1"/>
  <c r="I35" i="1"/>
  <c r="I34" i="1"/>
  <c r="I33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<sst xmlns="http://schemas.openxmlformats.org/spreadsheetml/2006/main" count="114" uniqueCount="105">
  <si>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</si>
  <si>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</si>
  <si>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</si>
  <si>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</si>
  <si>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</si>
  <si>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</si>
  <si>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</si>
  <si>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</si>
  <si>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</si>
  <si>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</si>
  <si>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</si>
  <si>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</si>
  <si>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</si>
  <si>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</si>
  <si>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</si>
  <si>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</si>
  <si>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</si>
  <si>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</si>
  <si>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</si>
  <si>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</si>
  <si>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</si>
  <si>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</si>
  <si>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</si>
  <si>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</si>
  <si>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</si>
  <si>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</si>
  <si>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</si>
  <si>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</si>
  <si>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</si>
  <si>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</si>
  <si>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</si>
  <si>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</si>
  <si>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</si>
  <si>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</si>
  <si>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</si>
  <si>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</si>
  <si>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</si>
  <si>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</si>
  <si>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</si>
  <si>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</si>
  <si>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</si>
  <si>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</si>
  <si>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</si>
  <si>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</si>
  <si>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</si>
  <si>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</si>
  <si>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</si>
  <si>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</si>
  <si>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</si>
  <si>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</si>
  <si>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</si>
  <si>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</si>
  <si>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</si>
  <si>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</si>
  <si>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</si>
  <si>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</si>
  <si>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</si>
  <si>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</si>
  <si>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</si>
  <si>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</si>
  <si>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</si>
  <si>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</si>
  <si>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</si>
  <si>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</si>
  <si>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</si>
  <si>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</si>
  <si>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</si>
  <si>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</si>
  <si>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</si>
  <si>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</si>
  <si>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</si>
  <si>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</si>
  <si>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</si>
  <si>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</si>
  <si>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</si>
  <si>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</si>
  <si>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</si>
  <si>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</si>
  <si>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</si>
  <si>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</si>
  <si>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</si>
  <si>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</si>
  <si>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</si>
  <si>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</si>
  <si>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</si>
  <si>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</si>
  <si>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</si>
  <si>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</si>
  <si>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</si>
  <si>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</si>
  <si>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</si>
  <si>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</si>
  <si>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</si>
  <si>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</si>
  <si>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</si>
  <si>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</si>
  <si>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</si>
  <si>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</si>
  <si>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</si>
  <si>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</si>
  <si>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</si>
  <si>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 xml:space="preserve">Embassy Suites Hoover AL </t>
  </si>
  <si>
    <t>24-833</t>
  </si>
  <si>
    <t>Drewry</t>
  </si>
  <si>
    <t>54.33 yds Caromar at $1.84/yd, Gripper for 17 bedskirts at $1.80/skirt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</si>
</sst>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L49" sqref="L49"/>
    </sheetView>
  </sheetViews>
  <sheetFormatPr defaultRowHeight="15" x14ac:dyDescent="0.25"/>
  <cols>
    <col min="1" max="1" width="39.28515625" bestFit="1" customWidth="1"/>
    <col min="2" max="2" width="15.570312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101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45552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102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1382.25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1382.25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v>674</v>
      </c>
      <c r="J32" s="17">
        <f t="shared" si="8"/>
        <v>0.48761077952613491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130.56</v>
      </c>
      <c r="J40" s="17">
        <f t="shared" si="8"/>
        <v>9.4454693434617473E-2</v>
      </c>
      <c r="K40" s="28"/>
      <c r="L40" s="33" t="s">
        <v>104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804.56</v>
      </c>
      <c r="J42" s="46">
        <f>SUM(J14:J41)</f>
        <v>0.58206547296075239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1251.69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1.4999999999999999E-2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1.4999999999999999E-2</v>
      </c>
      <c r="N57" s="69">
        <f>+M57*M55</f>
        <v>18.77535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804.56</v>
      </c>
      <c r="J58" s="76">
        <f>IFERROR(I58/$B$10,0)</f>
        <v>0.58206547296075239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577.69000000000005</v>
      </c>
      <c r="J60" s="82">
        <f>IFERROR(I60/$B$10,0)</f>
        <v>0.41793452703924766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130.56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2024-09-27T13:59:09Z</dcterms:modified>
</cp:coreProperties>
</file>