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312 Wyndham Kingsgate Batons/01. Quotes/Job Cost/"/>
    </mc:Choice>
  </mc:AlternateContent>
  <xr:revisionPtr revIDLastSave="0" documentId="8_{16C3482D-B9AA-40E6-B813-497B7ED030AB}" xr6:coauthVersionLast="47" xr6:coauthVersionMax="47" xr10:uidLastSave="{00000000-0000-0000-0000-000000000000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I23" i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<sst xmlns="http://schemas.openxmlformats.org/spreadsheetml/2006/main" count="115" uniqueCount="106">
  <si>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</si>
  <si>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</si>
  <si>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</si>
  <si>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</si>
  <si>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</si>
  <si>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</si>
  <si>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</si>
  <si>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</si>
  <si>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</si>
  <si>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</si>
  <si>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</si>
  <si>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</si>
  <si>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</si>
  <si>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</si>
  <si>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</si>
  <si>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</si>
  <si>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</si>
  <si>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</si>
  <si>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</si>
  <si>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</si>
  <si>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</si>
  <si>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</si>
  <si>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</si>
  <si>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</si>
  <si>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</si>
  <si>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</si>
  <si>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</si>
  <si>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</si>
  <si>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</si>
  <si>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</si>
  <si>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</si>
  <si>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</si>
  <si>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</si>
  <si>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</si>
  <si>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</si>
  <si>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</si>
  <si>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</si>
  <si>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</si>
  <si>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</si>
  <si>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</si>
  <si>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</si>
  <si>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</si>
  <si>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</si>
  <si>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</si>
  <si>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</si>
  <si>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</si>
  <si>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</si>
  <si>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</si>
  <si>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</si>
  <si>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</si>
  <si>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</si>
  <si>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</si>
  <si>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</si>
  <si>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</si>
  <si>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</si>
  <si>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</si>
  <si>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</si>
  <si>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</si>
  <si>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</si>
  <si>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</si>
  <si>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</si>
  <si>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</si>
  <si>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</si>
  <si>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</si>
  <si>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</si>
  <si>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</si>
  <si>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</si>
  <si>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</si>
  <si>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</si>
  <si>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</si>
  <si>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</si>
  <si>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</si>
  <si>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</si>
  <si>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</si>
  <si>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</si>
  <si>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</si>
  <si>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</si>
  <si>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</si>
  <si>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</si>
  <si>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</si>
  <si>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</si>
  <si>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</si>
  <si>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</si>
  <si>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</si>
  <si>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</si>
  <si>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</si>
  <si>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</si>
  <si>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</si>
  <si>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</si>
  <si>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</si>
  <si>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</si>
  <si>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</si>
  <si>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</si>
  <si>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</si>
  <si>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</si>
  <si>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</si>
  <si>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</si>
  <si>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</si>
  <si>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</si>
  <si>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</si>
  <si>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</si>
  <si>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</si>
  <si>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</si>
  <si>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Wyndham Kingsgate Batons</t>
  </si>
  <si>
    <t>25-312</t>
  </si>
  <si>
    <t>16 - 36" Clear Acrylic Batons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</si>
</sst>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>
      <selection activeCell="B2" sqref="B2:F2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45750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84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84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f>16*2.55</f>
        <v>40.799999999999997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40.799999999999997</v>
      </c>
      <c r="J23" s="12">
        <f t="shared" ref="J23:J25" si="4">IFERROR(I23/$B$10,0)</f>
        <v>0.48571428571428565</v>
      </c>
      <c r="K23" s="28"/>
      <c r="L23" s="119" t="s">
        <v>105</v>
      </c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40.799999999999997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40.799999999999997</v>
      </c>
      <c r="J43" s="41">
        <f>SUM(J14:J42)</f>
        <v>0.48571428571428565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84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40.799999999999997</v>
      </c>
      <c r="D59" s="70">
        <f>+C59/B10</f>
        <v>0.48571428571428565</v>
      </c>
      <c r="E59" s="42"/>
      <c r="F59" s="69">
        <f>+F43+F57</f>
        <v>0</v>
      </c>
      <c r="G59" s="71">
        <f>IFERROR(F59/$B$10,0)</f>
        <v>0</v>
      </c>
      <c r="I59" s="69">
        <f>+I43+I57</f>
        <v>40.799999999999997</v>
      </c>
      <c r="J59" s="71">
        <f>IFERROR(I59/$B$10,0)</f>
        <v>0.48571428571428565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43.2</v>
      </c>
      <c r="D61" s="75">
        <f>+C61/B10</f>
        <v>0.51428571428571435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43.2</v>
      </c>
      <c r="J61" s="77">
        <f>IFERROR(I61/$B$10,0)</f>
        <v>0.51428571428571435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7" ma:contentTypeDescription="Create a new document." ma:contentTypeScope="" ma:versionID="c3e19eddf542a19de2251ba03f37a31f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a3fec6c831fd45489e9e9feebc86197f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32DBF3F6-DE66-4750-BAE7-C062A6AA7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2025-04-03T12:48:45Z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