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7 Karuk Rain Rock Casino Public Space/01. Quotes/Proposals/"/>
    </mc:Choice>
  </mc:AlternateContent>
  <xr:revisionPtr revIDLastSave="5" documentId="8_{0B598414-F5D9-4924-94EF-AB2A8F99F2A8}" xr6:coauthVersionLast="47" xr6:coauthVersionMax="47" xr10:uidLastSave="{69329B96-46E3-4F9E-82E4-FD2BE3280FCE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Quote!$A$1:$K$42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K20" i="2"/>
  <c r="P17" i="2"/>
  <c r="P16" i="2"/>
  <c r="N16" i="2"/>
  <c r="N17" i="2"/>
  <c r="K17" i="2"/>
  <c r="K16" i="2"/>
</calcChain>
</file>

<file path=xl/sharedStrings.xml><?xml version="1.0" encoding="utf-8"?>
<sst xmlns="http://schemas.openxmlformats.org/spreadsheetml/2006/main" count="142" uniqueCount="133">
  <si>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</si>
  <si>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</si>
  <si>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</si>
  <si>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</si>
  <si>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</si>
  <si>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</si>
  <si>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</si>
  <si>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</si>
  <si>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</si>
  <si>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</si>
  <si>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</si>
  <si>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</si>
  <si>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</si>
  <si>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</si>
  <si>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</si>
  <si>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</si>
  <si>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</si>
  <si>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</si>
  <si>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</si>
  <si>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</si>
  <si>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</si>
  <si>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</si>
  <si>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</si>
  <si>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</si>
  <si>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</si>
  <si>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</si>
  <si>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</si>
  <si>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</si>
  <si>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</si>
  <si>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</si>
  <si>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</si>
  <si>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</si>
  <si>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</si>
  <si>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</si>
  <si>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</si>
  <si>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</si>
  <si>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</si>
  <si>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</si>
  <si>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</si>
  <si>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</si>
  <si>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</si>
  <si>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</si>
  <si>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</si>
  <si>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</si>
  <si>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</si>
  <si>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</si>
  <si>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</si>
  <si>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</si>
  <si>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</si>
  <si>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</si>
  <si>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</si>
  <si>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</si>
  <si>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</si>
  <si>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</si>
  <si>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</si>
  <si>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</si>
  <si>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</si>
  <si>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</si>
  <si>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</si>
  <si>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</si>
  <si>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</si>
  <si>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</si>
  <si>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</si>
  <si>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</si>
  <si>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</si>
  <si>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</si>
  <si>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</si>
  <si>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</si>
  <si>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</si>
  <si>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</si>
  <si>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</si>
  <si>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</si>
  <si>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</si>
  <si>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</si>
  <si>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</si>
  <si>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</si>
  <si>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</si>
  <si>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</si>
  <si>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</si>
  <si>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</si>
  <si>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</si>
  <si>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</si>
  <si>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</si>
  <si>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</si>
  <si>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</si>
  <si>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</si>
  <si>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</si>
  <si>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</si>
  <si>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</si>
  <si>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</si>
  <si>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</si>
  <si>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</si>
  <si>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</si>
  <si>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</si>
  <si>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</si>
  <si>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</si>
  <si>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</si>
  <si>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</si>
  <si>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</si>
  <si>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</si>
  <si>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</si>
  <si>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</si>
  <si>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</si>
  <si>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</si>
  <si>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</si>
  <si>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</si>
  <si>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</si>
  <si>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</si>
  <si>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</si>
  <si>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</si>
  <si>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</si>
  <si>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</si>
  <si>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</si>
  <si>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</si>
  <si>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</si>
  <si>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</si>
  <si>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</si>
  <si>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</si>
  <si>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</si>
  <si>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</si>
  <si>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Kelly Caldwell</t>
  </si>
  <si>
    <t>kcaldwell@readwindow.com</t>
  </si>
  <si>
    <t>Karuk Rain Rock Casino</t>
  </si>
  <si>
    <t>Yreka, CA</t>
  </si>
  <si>
    <t>Small Window</t>
  </si>
  <si>
    <t>RS-82-01</t>
  </si>
  <si>
    <t>Large Window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</si>
  <si>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</si>
  <si>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Momentum Procurement Group</t>
  </si>
  <si>
    <r>
      <t xml:space="preserve">Custom Mechoshade Roller Shade, </t>
    </r>
    <r>
      <rPr>
        <sz val="10"/>
        <color rgb="FFFF0000"/>
        <rFont val="Arial"/>
        <family val="2"/>
      </rPr>
      <t>Manual Clutch Operation Hardware System without Fabric</t>
    </r>
  </si>
  <si>
    <r>
      <t xml:space="preserve">Fabric: </t>
    </r>
    <r>
      <rPr>
        <sz val="10"/>
        <color rgb="FFFF0000"/>
        <rFont val="Arial"/>
        <family val="2"/>
      </rPr>
      <t>None</t>
    </r>
  </si>
  <si>
    <t>Shipping Estimate from Mecho to Site</t>
  </si>
  <si>
    <t>23-247 CO1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</si>
</sst>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1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44" fontId="1" fillId="0" borderId="0" xfId="1" applyFont="1" applyFill="1" applyBorder="1"/>
    <xf numFmtId="0" fontId="1" fillId="0" borderId="2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44" fontId="4" fillId="0" borderId="0" xfId="1" applyFont="1" applyFill="1" applyBorder="1" applyAlignment="1" applyProtection="1"/>
    <xf numFmtId="0" fontId="17" fillId="0" borderId="0" xfId="0" applyFont="1" applyAlignment="1">
      <alignment horizontal="left" indent="1"/>
    </xf>
    <xf numFmtId="44" fontId="4" fillId="0" borderId="0" xfId="0" applyNumberFormat="1" applyFont="1"/>
    <xf numFmtId="0" fontId="1" fillId="0" borderId="2" xfId="0" applyFont="1" applyBorder="1" applyAlignment="1">
      <alignment horizontal="center" wrapText="1"/>
    </xf>
    <xf numFmtId="0" fontId="30" fillId="0" borderId="22" xfId="0" applyFont="1" applyBorder="1" applyAlignment="1">
      <alignment horizontal="center"/>
    </xf>
    <xf numFmtId="0" fontId="30" fillId="0" borderId="22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164" fontId="30" fillId="0" borderId="1" xfId="1" applyNumberFormat="1" applyFont="1" applyFill="1" applyBorder="1" applyAlignment="1">
      <alignment horizontal="center"/>
    </xf>
    <xf numFmtId="164" fontId="1" fillId="3" borderId="1" xfId="1" applyNumberFormat="1" applyFont="1" applyFill="1" applyBorder="1"/>
    <xf numFmtId="164" fontId="1" fillId="3" borderId="2" xfId="1" applyNumberFormat="1" applyFont="1" applyFill="1" applyBorder="1"/>
    <xf numFmtId="164" fontId="30" fillId="3" borderId="1" xfId="1" applyNumberFormat="1" applyFont="1" applyFill="1" applyBorder="1"/>
    <xf numFmtId="164" fontId="8" fillId="3" borderId="5" xfId="1" applyNumberFormat="1" applyFont="1" applyFill="1" applyBorder="1"/>
    <xf numFmtId="44" fontId="5" fillId="4" borderId="0" xfId="1" applyFont="1" applyFill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5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36" fillId="0" borderId="14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4"/>
  <sheetViews>
    <sheetView tabSelected="1" topLeftCell="A4" zoomScaleNormal="100" zoomScaleSheetLayoutView="70" workbookViewId="0">
      <selection activeCell="A22" sqref="A22:K26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3" max="13" width="10" bestFit="1" customWidth="1"/>
    <col min="19" max="20" width="12.7109375" customWidth="1"/>
  </cols>
  <sheetData>
    <row r="1" spans="1:16" ht="20.100000000000001" customHeight="1" x14ac:dyDescent="0.3">
      <c r="A1" s="12" t="s">
        <v>119</v>
      </c>
      <c r="B1" s="96">
        <v>45715</v>
      </c>
      <c r="C1" s="97"/>
      <c r="D1" s="97"/>
      <c r="E1" s="97"/>
      <c r="F1" s="47" t="s">
        <v>28</v>
      </c>
      <c r="G1" s="63" t="s">
        <v>132</v>
      </c>
      <c r="H1"/>
    </row>
    <row r="2" spans="1:16" ht="20.100000000000001" customHeight="1" x14ac:dyDescent="0.3">
      <c r="A2" s="10" t="s">
        <v>31</v>
      </c>
      <c r="B2" s="12"/>
      <c r="C2" s="12"/>
      <c r="D2" s="11"/>
      <c r="E2" s="11"/>
      <c r="F2" s="47"/>
      <c r="G2" s="64"/>
      <c r="H2" s="11"/>
    </row>
    <row r="3" spans="1:16" s="21" customFormat="1" ht="20.100000000000001" customHeight="1" x14ac:dyDescent="0.3">
      <c r="A3" s="10" t="s">
        <v>11</v>
      </c>
      <c r="B3" s="11"/>
      <c r="C3" s="10"/>
      <c r="D3" s="11"/>
      <c r="E3" s="47"/>
      <c r="F3" s="47" t="s">
        <v>2</v>
      </c>
      <c r="G3" s="63" t="s">
        <v>122</v>
      </c>
      <c r="H3" s="19"/>
      <c r="I3" s="20"/>
      <c r="J3" s="20"/>
    </row>
    <row r="4" spans="1:16" s="21" customFormat="1" ht="20.100000000000001" customHeight="1" x14ac:dyDescent="0.3">
      <c r="A4" s="10" t="s">
        <v>12</v>
      </c>
      <c r="B4" s="11"/>
      <c r="C4" s="11"/>
      <c r="D4" s="11"/>
      <c r="E4" s="50"/>
      <c r="F4" s="50"/>
      <c r="G4" s="63" t="s">
        <v>123</v>
      </c>
      <c r="H4" s="19"/>
      <c r="I4" s="20"/>
      <c r="J4" s="20"/>
    </row>
    <row r="5" spans="1:16" s="21" customFormat="1" ht="10.15" customHeight="1" x14ac:dyDescent="0.3">
      <c r="A5" s="10"/>
      <c r="B5" s="11"/>
      <c r="C5" s="11"/>
      <c r="D5" s="11"/>
      <c r="E5" s="50"/>
      <c r="H5" s="19"/>
      <c r="I5" s="20"/>
      <c r="J5" s="20"/>
    </row>
    <row r="6" spans="1:16" s="21" customFormat="1" ht="20.100000000000001" customHeight="1" x14ac:dyDescent="0.3">
      <c r="B6" s="20"/>
      <c r="C6" s="20"/>
      <c r="D6" s="20"/>
      <c r="E6" s="20"/>
      <c r="F6" s="47" t="s">
        <v>101</v>
      </c>
      <c r="G6" s="78" t="s">
        <v>128</v>
      </c>
      <c r="H6" s="19"/>
      <c r="I6" s="20"/>
      <c r="J6" s="20"/>
    </row>
    <row r="7" spans="1:16" s="21" customFormat="1" ht="20.100000000000001" customHeight="1" x14ac:dyDescent="0.3">
      <c r="A7" s="20"/>
      <c r="B7" s="20"/>
      <c r="C7" s="20"/>
      <c r="D7" s="20"/>
      <c r="E7" s="47"/>
      <c r="F7" s="47" t="s">
        <v>27</v>
      </c>
      <c r="G7" s="65" t="s">
        <v>120</v>
      </c>
      <c r="H7" s="20"/>
      <c r="I7" s="20"/>
      <c r="J7" s="20"/>
    </row>
    <row r="8" spans="1:16" ht="20.100000000000001" customHeight="1" x14ac:dyDescent="0.3">
      <c r="A8" s="10"/>
      <c r="D8" s="13"/>
      <c r="E8" s="47"/>
      <c r="F8" s="47"/>
      <c r="G8" s="66" t="s">
        <v>121</v>
      </c>
      <c r="H8" s="1"/>
    </row>
    <row r="9" spans="1:16" ht="10.15" customHeight="1" x14ac:dyDescent="0.25">
      <c r="A9" s="10"/>
      <c r="D9" s="13"/>
      <c r="E9" s="13"/>
      <c r="F9" s="62"/>
      <c r="G9" s="65"/>
      <c r="H9" s="1"/>
    </row>
    <row r="10" spans="1:16" s="21" customFormat="1" ht="20.100000000000001" customHeight="1" x14ac:dyDescent="0.3">
      <c r="A10" s="20"/>
      <c r="B10" s="20"/>
      <c r="C10" s="20"/>
      <c r="D10" s="20"/>
      <c r="E10" s="47"/>
      <c r="F10" s="47" t="s">
        <v>5</v>
      </c>
      <c r="G10" s="65" t="s">
        <v>13</v>
      </c>
      <c r="H10" s="20"/>
      <c r="I10" s="20"/>
      <c r="J10" s="20"/>
    </row>
    <row r="11" spans="1:16" ht="20.100000000000001" customHeight="1" x14ac:dyDescent="0.25">
      <c r="A11" s="10"/>
      <c r="D11" s="13"/>
      <c r="E11" s="47"/>
      <c r="F11"/>
      <c r="G11" s="65" t="s">
        <v>14</v>
      </c>
      <c r="H11" s="107" t="s">
        <v>102</v>
      </c>
      <c r="I11" s="107"/>
      <c r="M11" s="67" t="s">
        <v>103</v>
      </c>
    </row>
    <row r="12" spans="1:16" ht="20.100000000000001" customHeight="1" x14ac:dyDescent="0.3">
      <c r="A12" s="10"/>
      <c r="D12" s="13"/>
      <c r="E12" s="47"/>
      <c r="F12"/>
      <c r="G12" s="66" t="s">
        <v>15</v>
      </c>
      <c r="H12" s="108"/>
      <c r="I12" s="108"/>
    </row>
    <row r="13" spans="1:16" ht="15" customHeight="1" x14ac:dyDescent="0.35">
      <c r="A13" s="14"/>
      <c r="B13" s="14"/>
      <c r="C13" s="14"/>
      <c r="D13" s="11"/>
      <c r="E13" s="11"/>
      <c r="F13" s="20"/>
      <c r="G13" s="33"/>
      <c r="N13" s="15" t="s">
        <v>20</v>
      </c>
    </row>
    <row r="14" spans="1:16" s="16" customFormat="1" ht="14.45" customHeight="1" x14ac:dyDescent="0.2">
      <c r="A14" s="26"/>
      <c r="B14" s="26"/>
      <c r="C14" s="48"/>
      <c r="D14" s="109" t="s">
        <v>29</v>
      </c>
      <c r="E14" s="110"/>
      <c r="F14" s="49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 t="s">
        <v>17</v>
      </c>
      <c r="N14" s="15" t="s">
        <v>19</v>
      </c>
    </row>
    <row r="15" spans="1:16" s="16" customFormat="1" ht="24.95" customHeight="1" thickBot="1" x14ac:dyDescent="0.25">
      <c r="A15" s="28" t="s">
        <v>0</v>
      </c>
      <c r="B15" s="28" t="s">
        <v>3</v>
      </c>
      <c r="C15" s="28" t="s">
        <v>21</v>
      </c>
      <c r="D15" s="61" t="s">
        <v>99</v>
      </c>
      <c r="E15" s="61" t="s">
        <v>100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18</v>
      </c>
      <c r="N15" s="42">
        <v>0.5</v>
      </c>
    </row>
    <row r="16" spans="1:16" s="8" customFormat="1" ht="40.15" customHeight="1" thickTop="1" x14ac:dyDescent="0.2">
      <c r="A16" s="71">
        <v>2</v>
      </c>
      <c r="B16" s="72" t="s">
        <v>124</v>
      </c>
      <c r="C16" s="71" t="s">
        <v>125</v>
      </c>
      <c r="D16" s="71">
        <v>34.5</v>
      </c>
      <c r="E16" s="71">
        <v>85</v>
      </c>
      <c r="F16" s="72" t="s">
        <v>129</v>
      </c>
      <c r="G16" s="72" t="s">
        <v>130</v>
      </c>
      <c r="H16" s="71"/>
      <c r="I16" s="71"/>
      <c r="J16" s="73">
        <v>210</v>
      </c>
      <c r="K16" s="86">
        <f t="shared" ref="K16:K17" si="0">J16*A16</f>
        <v>420</v>
      </c>
      <c r="L16" s="74"/>
      <c r="M16" s="90">
        <v>105</v>
      </c>
      <c r="N16" s="77">
        <f>SUM(M16/(1-$N$15))</f>
        <v>210</v>
      </c>
      <c r="P16" s="79">
        <f>A16*M16</f>
        <v>210</v>
      </c>
    </row>
    <row r="17" spans="1:16" s="8" customFormat="1" ht="40.15" customHeight="1" x14ac:dyDescent="0.2">
      <c r="A17" s="75">
        <v>1</v>
      </c>
      <c r="B17" s="80" t="s">
        <v>126</v>
      </c>
      <c r="C17" s="75" t="s">
        <v>125</v>
      </c>
      <c r="D17" s="75">
        <v>65</v>
      </c>
      <c r="E17" s="75">
        <v>85</v>
      </c>
      <c r="F17" s="80" t="s">
        <v>129</v>
      </c>
      <c r="G17" s="80" t="s">
        <v>130</v>
      </c>
      <c r="H17" s="75"/>
      <c r="I17" s="75"/>
      <c r="J17" s="76">
        <v>236</v>
      </c>
      <c r="K17" s="87">
        <f t="shared" si="0"/>
        <v>236</v>
      </c>
      <c r="L17" s="74"/>
      <c r="M17" s="90">
        <v>118</v>
      </c>
      <c r="N17" s="77">
        <f>SUM(M17/(1-$N$15))</f>
        <v>236</v>
      </c>
      <c r="P17" s="79">
        <f>A17*M17</f>
        <v>118</v>
      </c>
    </row>
    <row r="18" spans="1:16" s="8" customFormat="1" ht="40.15" customHeight="1" thickBot="1" x14ac:dyDescent="0.25">
      <c r="A18" s="81">
        <v>1</v>
      </c>
      <c r="B18" s="82"/>
      <c r="C18" s="81"/>
      <c r="D18" s="81"/>
      <c r="E18" s="81"/>
      <c r="F18" s="83" t="s">
        <v>131</v>
      </c>
      <c r="G18" s="83"/>
      <c r="H18" s="84"/>
      <c r="I18" s="84"/>
      <c r="J18" s="85">
        <v>125</v>
      </c>
      <c r="K18" s="88">
        <v>125</v>
      </c>
      <c r="L18" s="74"/>
      <c r="M18" s="90">
        <v>89.19</v>
      </c>
      <c r="N18" s="77">
        <f>M18*1.35</f>
        <v>120.40650000000001</v>
      </c>
      <c r="P18" s="79"/>
    </row>
    <row r="19" spans="1:16" s="8" customFormat="1" ht="24.95" customHeight="1" thickBot="1" x14ac:dyDescent="0.25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4"/>
      <c r="P19" s="79"/>
    </row>
    <row r="20" spans="1:16" s="8" customFormat="1" ht="34.700000000000003" customHeight="1" thickTop="1" x14ac:dyDescent="0.2">
      <c r="A20" s="32"/>
      <c r="B20" s="30"/>
      <c r="C20" s="30"/>
      <c r="D20" s="30"/>
      <c r="E20" s="30"/>
      <c r="F20" s="30"/>
      <c r="G20" s="30"/>
      <c r="H20" s="30"/>
      <c r="I20" s="30"/>
      <c r="J20" s="31"/>
      <c r="K20" s="89">
        <f>SUM(K16:K19)</f>
        <v>781</v>
      </c>
      <c r="L20" s="17"/>
    </row>
    <row r="21" spans="1:16" ht="24.95" customHeight="1" thickBot="1" x14ac:dyDescent="0.25">
      <c r="A21" s="2"/>
      <c r="B21" s="2"/>
      <c r="C21" s="2"/>
      <c r="D21" s="2"/>
      <c r="E21" s="2"/>
      <c r="F21" s="2"/>
      <c r="G21" s="2"/>
      <c r="H21" s="2"/>
      <c r="I21" s="2"/>
      <c r="J21" s="3"/>
      <c r="K21" s="4"/>
      <c r="L21" s="7"/>
    </row>
    <row r="22" spans="1:16" ht="20.100000000000001" customHeight="1" x14ac:dyDescent="0.2">
      <c r="A22" s="98" t="s">
        <v>127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7"/>
    </row>
    <row r="23" spans="1:16" s="8" customFormat="1" ht="24.95" customHeight="1" x14ac:dyDescent="0.2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7"/>
    </row>
    <row r="24" spans="1:16" s="8" customFormat="1" ht="24.95" customHeight="1" x14ac:dyDescent="0.2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3"/>
      <c r="L24" s="7"/>
    </row>
    <row r="25" spans="1:16" ht="24.95" customHeight="1" x14ac:dyDescent="0.2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7"/>
    </row>
    <row r="26" spans="1:16" ht="24.95" customHeight="1" thickBot="1" x14ac:dyDescent="0.25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6"/>
      <c r="L26" s="7"/>
    </row>
    <row r="27" spans="1:16" ht="24.9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3"/>
      <c r="K27" s="4"/>
      <c r="L27" s="7"/>
    </row>
    <row r="28" spans="1:16" ht="24.95" customHeight="1" x14ac:dyDescent="0.25">
      <c r="A28" s="2"/>
      <c r="B28" s="51" t="s">
        <v>30</v>
      </c>
      <c r="C28" s="52"/>
      <c r="D28" s="52"/>
      <c r="E28" s="52"/>
      <c r="F28" s="52"/>
      <c r="G28" s="52"/>
      <c r="H28" s="52"/>
      <c r="I28" s="52"/>
      <c r="J28" s="53"/>
      <c r="K28" s="54"/>
      <c r="L28" s="7"/>
    </row>
    <row r="29" spans="1:16" ht="24.9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  <c r="K29" s="4"/>
      <c r="L29" s="7"/>
    </row>
    <row r="30" spans="1:16" s="22" customFormat="1" ht="24.95" customHeight="1" x14ac:dyDescent="0.2">
      <c r="B30" s="41" t="s">
        <v>16</v>
      </c>
      <c r="C30" s="23"/>
      <c r="F30" s="24"/>
      <c r="G30" s="23"/>
      <c r="H30" s="23"/>
      <c r="I30" s="23"/>
      <c r="J30" s="23"/>
      <c r="K30" s="23"/>
      <c r="L30" s="25"/>
    </row>
    <row r="31" spans="1:16" s="8" customFormat="1" ht="20.100000000000001" customHeight="1" x14ac:dyDescent="0.2">
      <c r="A31" s="34">
        <v>1</v>
      </c>
      <c r="B31" s="35" t="s">
        <v>109</v>
      </c>
      <c r="C31" s="2"/>
      <c r="D31" s="2"/>
      <c r="E31" s="2"/>
      <c r="F31" s="2"/>
      <c r="G31" s="2"/>
      <c r="H31" s="2"/>
      <c r="I31" s="2"/>
      <c r="J31" s="3"/>
      <c r="K31" s="40"/>
      <c r="L31" s="2"/>
    </row>
    <row r="32" spans="1:16" s="38" customFormat="1" ht="19.149999999999999" customHeight="1" x14ac:dyDescent="0.2">
      <c r="A32" s="34">
        <v>2</v>
      </c>
      <c r="B32" s="35" t="s">
        <v>104</v>
      </c>
      <c r="C32" s="36"/>
      <c r="F32" s="39"/>
      <c r="G32" s="36"/>
      <c r="H32" s="36"/>
      <c r="I32" s="36"/>
      <c r="J32" s="36"/>
      <c r="K32" s="36"/>
      <c r="L32" s="37"/>
    </row>
    <row r="33" spans="1:12" s="38" customFormat="1" ht="20.100000000000001" customHeight="1" x14ac:dyDescent="0.2">
      <c r="A33" s="34">
        <v>3</v>
      </c>
      <c r="B33" s="91" t="s">
        <v>110</v>
      </c>
      <c r="C33" s="91"/>
      <c r="D33" s="91"/>
      <c r="E33" s="91"/>
      <c r="F33" s="91"/>
      <c r="G33" s="91"/>
      <c r="H33" s="91"/>
      <c r="I33" s="91"/>
      <c r="J33" s="92"/>
      <c r="K33" s="92"/>
      <c r="L33" s="37"/>
    </row>
    <row r="34" spans="1:12" ht="20.100000000000001" customHeight="1" x14ac:dyDescent="0.2">
      <c r="A34" s="34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7"/>
    </row>
    <row r="35" spans="1:12" s="8" customFormat="1" ht="20.100000000000001" customHeight="1" x14ac:dyDescent="0.2">
      <c r="A35" s="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2"/>
    </row>
    <row r="36" spans="1:12" s="8" customFormat="1" ht="20.100000000000001" customHeight="1" x14ac:dyDescent="0.2">
      <c r="A36" s="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2"/>
    </row>
    <row r="37" spans="1:12" s="38" customFormat="1" ht="20.100000000000001" customHeight="1" x14ac:dyDescent="0.2">
      <c r="A37" s="34">
        <v>4</v>
      </c>
      <c r="B37" s="35" t="s">
        <v>111</v>
      </c>
      <c r="C37" s="36"/>
      <c r="F37" s="39"/>
      <c r="G37" s="36"/>
      <c r="H37" s="36"/>
      <c r="I37" s="36"/>
      <c r="J37" s="36"/>
      <c r="K37" s="36"/>
      <c r="L37" s="37"/>
    </row>
    <row r="38" spans="1:12" s="38" customFormat="1" ht="20.100000000000001" customHeight="1" x14ac:dyDescent="0.2">
      <c r="A38" s="34">
        <v>5</v>
      </c>
      <c r="B38" s="35" t="s">
        <v>4</v>
      </c>
      <c r="C38" s="36"/>
      <c r="F38" s="39"/>
      <c r="G38" s="36"/>
      <c r="H38" s="36"/>
      <c r="I38" s="36"/>
      <c r="J38" s="36"/>
      <c r="K38" s="36"/>
      <c r="L38" s="37"/>
    </row>
    <row r="39" spans="1:12" s="38" customFormat="1" ht="19.149999999999999" customHeight="1" x14ac:dyDescent="0.2">
      <c r="A39" s="34">
        <v>6</v>
      </c>
      <c r="B39" s="35" t="s">
        <v>105</v>
      </c>
      <c r="C39" s="36"/>
      <c r="F39" s="39"/>
      <c r="G39" s="36"/>
      <c r="H39" s="36"/>
      <c r="I39" s="36"/>
      <c r="J39" s="36"/>
      <c r="K39" s="36"/>
      <c r="L39" s="37"/>
    </row>
    <row r="40" spans="1:12" s="38" customFormat="1" ht="19.149999999999999" customHeight="1" x14ac:dyDescent="0.2">
      <c r="A40" s="34">
        <v>7</v>
      </c>
      <c r="B40" s="35" t="s">
        <v>106</v>
      </c>
      <c r="C40" s="36"/>
      <c r="F40" s="39"/>
      <c r="G40" s="36"/>
      <c r="H40" s="36"/>
      <c r="I40" s="36"/>
      <c r="J40" s="36"/>
      <c r="K40" s="36"/>
      <c r="L40" s="37"/>
    </row>
    <row r="41" spans="1:12" s="38" customFormat="1" ht="20.100000000000001" customHeight="1" x14ac:dyDescent="0.2">
      <c r="A41" s="34">
        <v>8</v>
      </c>
      <c r="B41" s="35" t="s">
        <v>108</v>
      </c>
      <c r="C41" s="36"/>
      <c r="F41" s="39"/>
      <c r="G41" s="36"/>
      <c r="H41" s="36"/>
      <c r="I41" s="36"/>
      <c r="J41" s="36"/>
      <c r="K41" s="36"/>
      <c r="L41" s="37"/>
    </row>
    <row r="42" spans="1:12" ht="20.100000000000001" customHeight="1" x14ac:dyDescent="0.2">
      <c r="A42" s="34">
        <v>9</v>
      </c>
      <c r="B42" s="35" t="s">
        <v>107</v>
      </c>
      <c r="C42" s="2"/>
      <c r="D42" s="2"/>
      <c r="E42" s="2"/>
      <c r="F42" s="2"/>
      <c r="G42" s="2"/>
      <c r="H42" s="2"/>
      <c r="I42" s="2"/>
      <c r="J42" s="3"/>
      <c r="K42" s="40"/>
      <c r="L42" s="7"/>
    </row>
    <row r="43" spans="1:12" s="8" customFormat="1" ht="20.100000000000001" customHeight="1" x14ac:dyDescent="0.2">
      <c r="A43" s="34"/>
      <c r="B43" s="35"/>
      <c r="C43" s="2"/>
      <c r="D43" s="2"/>
      <c r="E43" s="2"/>
      <c r="F43" s="2"/>
      <c r="G43" s="2"/>
      <c r="H43" s="2"/>
      <c r="I43" s="2"/>
      <c r="J43" s="3"/>
      <c r="K43" s="40"/>
      <c r="L43" s="2"/>
    </row>
    <row r="44" spans="1:12" ht="20.100000000000001" customHeight="1" x14ac:dyDescent="0.2">
      <c r="A44" s="34"/>
      <c r="B44" s="35"/>
      <c r="C44" s="2"/>
      <c r="D44" s="2"/>
      <c r="E44" s="2"/>
      <c r="F44" s="2"/>
      <c r="G44" s="2"/>
      <c r="H44" s="2"/>
      <c r="I44" s="2"/>
      <c r="J44" s="3"/>
      <c r="K44" s="40"/>
      <c r="L44" s="7"/>
    </row>
    <row r="45" spans="1:12" s="8" customFormat="1" ht="24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3"/>
      <c r="K45" s="4"/>
      <c r="L45" s="2"/>
    </row>
    <row r="46" spans="1:12" s="8" customFormat="1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2"/>
    </row>
    <row r="47" spans="1:12" s="8" customFormat="1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18"/>
    </row>
    <row r="48" spans="1:12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7"/>
    </row>
    <row r="49" spans="1:12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7"/>
    </row>
    <row r="50" spans="1:12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7"/>
    </row>
    <row r="51" spans="1:12" s="8" customFormat="1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2"/>
    </row>
    <row r="52" spans="1:12" s="8" customFormat="1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2"/>
    </row>
    <row r="53" spans="1:12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7"/>
    </row>
    <row r="54" spans="1:12" ht="24.95" customHeight="1" x14ac:dyDescent="0.2">
      <c r="A54" s="1"/>
      <c r="B54" s="1"/>
      <c r="C54" s="1"/>
      <c r="D54" s="2"/>
      <c r="E54" s="2"/>
      <c r="F54" s="2"/>
      <c r="G54" s="2"/>
      <c r="H54" s="2"/>
      <c r="I54" s="2"/>
      <c r="J54" s="3"/>
      <c r="K54" s="4"/>
      <c r="L54" s="7"/>
    </row>
    <row r="55" spans="1:12" s="8" customFormat="1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18"/>
    </row>
    <row r="56" spans="1:12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7"/>
    </row>
    <row r="58" spans="1:12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s="8" customFormat="1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2"/>
    </row>
    <row r="60" spans="1:12" s="8" customFormat="1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2"/>
    </row>
    <row r="61" spans="1:12" s="8" customFormat="1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18"/>
    </row>
    <row r="62" spans="1:12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7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7"/>
    </row>
    <row r="65" spans="1:12" s="8" customFormat="1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2"/>
    </row>
    <row r="66" spans="1:12" s="8" customFormat="1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2"/>
    </row>
    <row r="67" spans="1:12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7"/>
    </row>
    <row r="68" spans="1:12" ht="24.95" customHeight="1" x14ac:dyDescent="0.2">
      <c r="A68" s="1"/>
      <c r="B68" s="1"/>
      <c r="C68" s="1"/>
      <c r="D68" s="2"/>
      <c r="E68" s="2"/>
      <c r="F68" s="2"/>
      <c r="G68" s="2"/>
      <c r="H68" s="2"/>
      <c r="I68" s="2"/>
      <c r="J68" s="3"/>
      <c r="K68" s="4"/>
      <c r="L68" s="7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5"/>
      <c r="K69" s="6"/>
      <c r="L69" s="7"/>
    </row>
    <row r="70" spans="1:12" ht="24.9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"/>
      <c r="L70" s="7"/>
    </row>
    <row r="71" spans="1:12" ht="20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</sheetData>
  <mergeCells count="7">
    <mergeCell ref="B33:K36"/>
    <mergeCell ref="A19:K19"/>
    <mergeCell ref="B1:E1"/>
    <mergeCell ref="A22:K26"/>
    <mergeCell ref="H11:I11"/>
    <mergeCell ref="H12:I12"/>
    <mergeCell ref="D14:E14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42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68" t="s">
        <v>112</v>
      </c>
    </row>
    <row r="3" spans="1:5" ht="15.75" x14ac:dyDescent="0.25">
      <c r="C3" s="62" t="s">
        <v>113</v>
      </c>
      <c r="E3" s="69"/>
    </row>
    <row r="4" spans="1:5" x14ac:dyDescent="0.2">
      <c r="C4" s="58"/>
    </row>
    <row r="5" spans="1:5" x14ac:dyDescent="0.2">
      <c r="C5" s="58"/>
    </row>
    <row r="6" spans="1:5" x14ac:dyDescent="0.2">
      <c r="C6" s="58"/>
    </row>
    <row r="7" spans="1:5" x14ac:dyDescent="0.2">
      <c r="C7" s="58"/>
    </row>
    <row r="8" spans="1:5" ht="15.75" x14ac:dyDescent="0.25">
      <c r="C8" s="62" t="s">
        <v>114</v>
      </c>
    </row>
    <row r="9" spans="1:5" x14ac:dyDescent="0.2">
      <c r="C9" s="58"/>
    </row>
    <row r="10" spans="1:5" x14ac:dyDescent="0.2">
      <c r="C10" s="58"/>
    </row>
    <row r="11" spans="1:5" x14ac:dyDescent="0.2">
      <c r="C11" s="58"/>
    </row>
    <row r="12" spans="1:5" x14ac:dyDescent="0.2">
      <c r="C12" s="58"/>
    </row>
    <row r="13" spans="1:5" ht="15.75" x14ac:dyDescent="0.25">
      <c r="C13" s="62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3" t="s">
        <v>33</v>
      </c>
      <c r="C1" s="43" t="s">
        <v>32</v>
      </c>
      <c r="E1" s="43" t="s">
        <v>62</v>
      </c>
      <c r="F1" s="43"/>
      <c r="H1" s="43" t="s">
        <v>22</v>
      </c>
      <c r="K1" s="43" t="s">
        <v>23</v>
      </c>
    </row>
    <row r="2" spans="1:11" ht="51" x14ac:dyDescent="0.2">
      <c r="A2" s="55" t="s">
        <v>34</v>
      </c>
      <c r="C2" s="56" t="s">
        <v>51</v>
      </c>
      <c r="E2" s="70" t="s">
        <v>116</v>
      </c>
      <c r="F2" s="44"/>
      <c r="H2" s="56" t="s">
        <v>77</v>
      </c>
      <c r="K2" s="56" t="s">
        <v>77</v>
      </c>
    </row>
    <row r="3" spans="1:11" ht="25.5" x14ac:dyDescent="0.2">
      <c r="A3" s="55" t="s">
        <v>35</v>
      </c>
      <c r="C3" s="59" t="s">
        <v>52</v>
      </c>
      <c r="E3" s="55" t="s">
        <v>63</v>
      </c>
      <c r="H3" s="7" t="s">
        <v>81</v>
      </c>
      <c r="K3" s="7" t="s">
        <v>94</v>
      </c>
    </row>
    <row r="4" spans="1:11" ht="38.25" x14ac:dyDescent="0.2">
      <c r="A4" s="55" t="s">
        <v>42</v>
      </c>
      <c r="C4" s="55" t="s">
        <v>53</v>
      </c>
      <c r="E4" s="70" t="s">
        <v>118</v>
      </c>
      <c r="H4" s="55" t="s">
        <v>92</v>
      </c>
      <c r="K4" s="55" t="s">
        <v>95</v>
      </c>
    </row>
    <row r="5" spans="1:11" ht="38.25" x14ac:dyDescent="0.2">
      <c r="A5" s="55" t="s">
        <v>36</v>
      </c>
      <c r="C5" s="44"/>
      <c r="E5" s="59" t="s">
        <v>64</v>
      </c>
      <c r="H5" s="55" t="s">
        <v>79</v>
      </c>
      <c r="K5" s="55" t="s">
        <v>79</v>
      </c>
    </row>
    <row r="6" spans="1:11" ht="38.25" x14ac:dyDescent="0.2">
      <c r="A6" s="55" t="s">
        <v>37</v>
      </c>
      <c r="C6" s="55" t="s">
        <v>54</v>
      </c>
      <c r="E6" s="44" t="s">
        <v>117</v>
      </c>
      <c r="F6" s="44"/>
      <c r="H6" s="55" t="s">
        <v>80</v>
      </c>
      <c r="K6" s="59" t="s">
        <v>96</v>
      </c>
    </row>
    <row r="7" spans="1:11" ht="38.25" x14ac:dyDescent="0.2">
      <c r="A7" s="55" t="s">
        <v>40</v>
      </c>
      <c r="C7" s="55" t="s">
        <v>55</v>
      </c>
      <c r="E7" s="44"/>
      <c r="F7" s="44"/>
      <c r="H7" s="58" t="s">
        <v>52</v>
      </c>
      <c r="J7" s="58"/>
      <c r="K7" s="58" t="s">
        <v>52</v>
      </c>
    </row>
    <row r="8" spans="1:11" ht="26.25" x14ac:dyDescent="0.25">
      <c r="A8" s="56" t="s">
        <v>41</v>
      </c>
      <c r="C8" s="44"/>
      <c r="E8" s="43" t="s">
        <v>24</v>
      </c>
      <c r="F8" s="44"/>
      <c r="H8" s="55" t="s">
        <v>78</v>
      </c>
      <c r="K8" s="44" t="s">
        <v>26</v>
      </c>
    </row>
    <row r="9" spans="1:11" ht="26.25" x14ac:dyDescent="0.25">
      <c r="A9" s="56" t="s">
        <v>43</v>
      </c>
      <c r="C9" s="43" t="s">
        <v>65</v>
      </c>
      <c r="E9" s="44" t="s">
        <v>25</v>
      </c>
      <c r="H9" s="55" t="s">
        <v>88</v>
      </c>
      <c r="K9" s="55" t="s">
        <v>98</v>
      </c>
    </row>
    <row r="10" spans="1:11" ht="25.5" x14ac:dyDescent="0.2">
      <c r="A10" s="56" t="s">
        <v>44</v>
      </c>
      <c r="C10" s="44"/>
      <c r="E10" s="44"/>
      <c r="H10" s="55" t="s">
        <v>89</v>
      </c>
    </row>
    <row r="11" spans="1:11" ht="39" x14ac:dyDescent="0.25">
      <c r="A11" s="44"/>
      <c r="C11" s="7" t="s">
        <v>57</v>
      </c>
      <c r="E11" s="43" t="s">
        <v>68</v>
      </c>
      <c r="H11" s="55" t="s">
        <v>87</v>
      </c>
      <c r="K11" s="55" t="s">
        <v>97</v>
      </c>
    </row>
    <row r="12" spans="1:11" ht="38.25" x14ac:dyDescent="0.2">
      <c r="A12" s="55" t="s">
        <v>50</v>
      </c>
      <c r="C12" s="55" t="s">
        <v>56</v>
      </c>
      <c r="E12" s="7" t="s">
        <v>83</v>
      </c>
      <c r="F12" s="44"/>
      <c r="H12" s="55" t="s">
        <v>90</v>
      </c>
      <c r="K12" s="44"/>
    </row>
    <row r="13" spans="1:11" ht="25.5" x14ac:dyDescent="0.2">
      <c r="A13" s="55"/>
      <c r="C13" s="59" t="s">
        <v>67</v>
      </c>
      <c r="E13" s="7" t="s">
        <v>69</v>
      </c>
      <c r="F13" s="44"/>
      <c r="H13" s="55" t="s">
        <v>91</v>
      </c>
    </row>
    <row r="14" spans="1:11" ht="38.25" x14ac:dyDescent="0.2">
      <c r="A14" s="56" t="s">
        <v>49</v>
      </c>
      <c r="C14" s="55" t="s">
        <v>66</v>
      </c>
      <c r="E14" s="55" t="s">
        <v>82</v>
      </c>
      <c r="H14" s="44"/>
    </row>
    <row r="15" spans="1:11" x14ac:dyDescent="0.2">
      <c r="A15" s="56"/>
      <c r="C15" s="55"/>
      <c r="E15" s="55" t="s">
        <v>70</v>
      </c>
      <c r="H15" s="44"/>
    </row>
    <row r="16" spans="1:11" ht="38.25" x14ac:dyDescent="0.2">
      <c r="C16" s="55" t="s">
        <v>85</v>
      </c>
      <c r="E16" s="55" t="s">
        <v>71</v>
      </c>
      <c r="H16" s="59" t="s">
        <v>93</v>
      </c>
    </row>
    <row r="17" spans="1:11" ht="25.5" x14ac:dyDescent="0.2">
      <c r="A17" s="55" t="s">
        <v>38</v>
      </c>
      <c r="C17" s="55" t="s">
        <v>58</v>
      </c>
      <c r="E17" s="44"/>
      <c r="K17" s="44"/>
    </row>
    <row r="18" spans="1:11" ht="26.25" x14ac:dyDescent="0.25">
      <c r="A18" s="55" t="s">
        <v>47</v>
      </c>
      <c r="C18" s="44"/>
      <c r="E18" s="43" t="s">
        <v>72</v>
      </c>
      <c r="H18" s="44"/>
    </row>
    <row r="19" spans="1:11" ht="25.5" x14ac:dyDescent="0.2">
      <c r="A19" s="56" t="s">
        <v>46</v>
      </c>
      <c r="C19" s="55" t="s">
        <v>86</v>
      </c>
      <c r="E19" s="55" t="s">
        <v>84</v>
      </c>
    </row>
    <row r="20" spans="1:11" ht="38.25" x14ac:dyDescent="0.2">
      <c r="A20" s="55" t="s">
        <v>48</v>
      </c>
      <c r="C20" s="55" t="s">
        <v>59</v>
      </c>
      <c r="E20" s="55" t="s">
        <v>73</v>
      </c>
      <c r="F20" s="44"/>
      <c r="K20" s="45"/>
    </row>
    <row r="21" spans="1:11" ht="25.5" x14ac:dyDescent="0.2">
      <c r="A21" s="55" t="s">
        <v>39</v>
      </c>
      <c r="C21" s="44"/>
      <c r="E21" s="59" t="s">
        <v>52</v>
      </c>
    </row>
    <row r="22" spans="1:11" ht="51" x14ac:dyDescent="0.2">
      <c r="A22" s="44"/>
      <c r="C22" s="60" t="s">
        <v>60</v>
      </c>
      <c r="E22" s="55" t="s">
        <v>74</v>
      </c>
      <c r="K22" s="46"/>
    </row>
    <row r="23" spans="1:11" ht="51" x14ac:dyDescent="0.2">
      <c r="A23" s="57" t="s">
        <v>45</v>
      </c>
      <c r="C23" s="59" t="s">
        <v>61</v>
      </c>
      <c r="E23" s="55" t="s">
        <v>75</v>
      </c>
    </row>
    <row r="24" spans="1:11" x14ac:dyDescent="0.2">
      <c r="A24" s="55"/>
      <c r="C24" s="44"/>
      <c r="E24" s="55" t="s">
        <v>76</v>
      </c>
    </row>
    <row r="25" spans="1:11" x14ac:dyDescent="0.2">
      <c r="A25" s="44"/>
      <c r="C25" s="44"/>
      <c r="E25" s="44"/>
      <c r="H25" s="44"/>
    </row>
    <row r="26" spans="1:11" x14ac:dyDescent="0.2">
      <c r="A26" s="55"/>
      <c r="C26" s="44"/>
      <c r="E26" s="44"/>
    </row>
    <row r="27" spans="1:11" x14ac:dyDescent="0.2">
      <c r="A27" s="44"/>
      <c r="C27" s="44"/>
      <c r="E27" s="44"/>
    </row>
    <row r="28" spans="1:11" x14ac:dyDescent="0.2">
      <c r="A28" s="44"/>
      <c r="E28" s="44"/>
    </row>
    <row r="29" spans="1:11" x14ac:dyDescent="0.2">
      <c r="A29" s="44"/>
      <c r="C29" s="44"/>
      <c r="E29" s="44"/>
      <c r="H29" s="44"/>
    </row>
    <row r="30" spans="1:11" x14ac:dyDescent="0.2">
      <c r="A30" s="44"/>
      <c r="C30" s="44"/>
      <c r="E30" s="44"/>
    </row>
    <row r="31" spans="1:11" x14ac:dyDescent="0.2">
      <c r="A31" s="44"/>
      <c r="C31" s="44"/>
      <c r="E31" s="44"/>
      <c r="H31" s="44"/>
    </row>
    <row r="32" spans="1:11" x14ac:dyDescent="0.2">
      <c r="A32" s="44"/>
      <c r="C32" s="44"/>
      <c r="E32" s="44"/>
    </row>
    <row r="33" spans="1:8" ht="61.5" customHeight="1" x14ac:dyDescent="0.2">
      <c r="A33" s="44"/>
      <c r="C33" s="44"/>
      <c r="E33" s="44"/>
      <c r="H33" s="44"/>
    </row>
    <row r="34" spans="1:8" x14ac:dyDescent="0.2">
      <c r="A34" s="44"/>
      <c r="C34" s="44"/>
      <c r="E34" s="44"/>
    </row>
    <row r="35" spans="1:8" x14ac:dyDescent="0.2">
      <c r="A35" s="44"/>
      <c r="C35" s="44"/>
      <c r="E35" s="44"/>
      <c r="H35" s="44"/>
    </row>
    <row r="36" spans="1:8" x14ac:dyDescent="0.2">
      <c r="A36" s="44"/>
      <c r="C36" s="44"/>
      <c r="E36" s="44"/>
    </row>
    <row r="37" spans="1:8" x14ac:dyDescent="0.2">
      <c r="A37" s="44"/>
      <c r="C37" s="44"/>
      <c r="E37" s="44"/>
    </row>
    <row r="38" spans="1:8" x14ac:dyDescent="0.2">
      <c r="A38" s="44"/>
      <c r="C38" s="44"/>
      <c r="E38" s="44"/>
    </row>
    <row r="39" spans="1:8" x14ac:dyDescent="0.2">
      <c r="A39" s="44"/>
      <c r="C39" s="44"/>
      <c r="E39" s="44"/>
    </row>
    <row r="40" spans="1:8" x14ac:dyDescent="0.2">
      <c r="E40" s="44"/>
    </row>
    <row r="41" spans="1:8" x14ac:dyDescent="0.2">
      <c r="E41" s="44"/>
    </row>
    <row r="42" spans="1:8" x14ac:dyDescent="0.2">
      <c r="E42" s="44"/>
    </row>
    <row r="43" spans="1:8" x14ac:dyDescent="0.2">
      <c r="E43" s="44"/>
    </row>
    <row r="44" spans="1:8" x14ac:dyDescent="0.2">
      <c r="E44" s="44"/>
    </row>
    <row r="45" spans="1:8" x14ac:dyDescent="0.2">
      <c r="E45" s="44"/>
    </row>
    <row r="46" spans="1:8" x14ac:dyDescent="0.2">
      <c r="E46" s="44"/>
    </row>
    <row r="47" spans="1:8" x14ac:dyDescent="0.2">
      <c r="E47" s="44"/>
    </row>
    <row r="48" spans="1:8" x14ac:dyDescent="0.2">
      <c r="E48" s="44"/>
    </row>
    <row r="49" spans="1:5" x14ac:dyDescent="0.2">
      <c r="E49" s="44"/>
    </row>
    <row r="50" spans="1:5" x14ac:dyDescent="0.2">
      <c r="E50" s="44"/>
    </row>
    <row r="51" spans="1:5" x14ac:dyDescent="0.2">
      <c r="E51" s="44"/>
    </row>
    <row r="52" spans="1:5" x14ac:dyDescent="0.2">
      <c r="E52" s="44"/>
    </row>
    <row r="53" spans="1:5" x14ac:dyDescent="0.2">
      <c r="E53" s="44"/>
    </row>
    <row r="61" spans="1:5" x14ac:dyDescent="0.2">
      <c r="A61" s="44"/>
      <c r="C61" s="44"/>
    </row>
    <row r="62" spans="1:5" x14ac:dyDescent="0.2">
      <c r="A62" s="44"/>
      <c r="C62" s="44"/>
    </row>
    <row r="63" spans="1:5" x14ac:dyDescent="0.2">
      <c r="A63" s="44"/>
      <c r="C63" s="44"/>
    </row>
    <row r="64" spans="1:5" x14ac:dyDescent="0.2">
      <c r="A64" s="44"/>
      <c r="C64" s="44"/>
    </row>
    <row r="65" spans="1:3" x14ac:dyDescent="0.2">
      <c r="A65" s="44"/>
      <c r="C65" s="44"/>
    </row>
    <row r="66" spans="1:3" x14ac:dyDescent="0.2">
      <c r="A66" s="44"/>
      <c r="C66" s="44"/>
    </row>
    <row r="67" spans="1:3" x14ac:dyDescent="0.2">
      <c r="A67" s="44"/>
      <c r="C67" s="44"/>
    </row>
    <row r="68" spans="1:3" x14ac:dyDescent="0.2">
      <c r="A68" s="44"/>
      <c r="C68" s="44"/>
    </row>
    <row r="69" spans="1:3" x14ac:dyDescent="0.2">
      <c r="A69" s="44"/>
      <c r="C69" s="44"/>
    </row>
    <row r="70" spans="1:3" x14ac:dyDescent="0.2">
      <c r="A70" s="44"/>
      <c r="C70" s="44"/>
    </row>
    <row r="71" spans="1:3" x14ac:dyDescent="0.2">
      <c r="A71" s="44"/>
      <c r="C71" s="44"/>
    </row>
    <row r="72" spans="1:3" x14ac:dyDescent="0.2">
      <c r="A72" s="44"/>
      <c r="C72" s="44"/>
    </row>
    <row r="73" spans="1:3" x14ac:dyDescent="0.2">
      <c r="A73" s="44"/>
      <c r="C73" s="44"/>
    </row>
    <row r="74" spans="1:3" x14ac:dyDescent="0.2">
      <c r="A74" s="44"/>
      <c r="C74" s="44"/>
    </row>
    <row r="75" spans="1:3" x14ac:dyDescent="0.2">
      <c r="A75" s="44"/>
      <c r="C75" s="4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Shelley Franklin</cp:lastModifiedBy>
  <cp:lastPrinted>2025-02-27T23:12:19Z</cp:lastPrinted>
  <dcterms:created xsi:type="dcterms:W3CDTF">2002-04-08T18:22:24Z</dcterms:created>
  <dcterms:modified xsi:type="dcterms:W3CDTF">2025-03-28T16:47:31Z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