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96 St. Marie Design-Office Windows/01. Quotes/Job Cost/"/>
    </mc:Choice>
  </mc:AlternateContent>
  <xr:revisionPtr revIDLastSave="5" documentId="8_{FAC8673F-5859-4752-BF56-CFA09EC44CE1}" xr6:coauthVersionLast="47" xr6:coauthVersionMax="47" xr10:uidLastSave="{B2723F87-E839-4112-9049-519A5911CF1C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<sst xmlns="http://schemas.openxmlformats.org/spreadsheetml/2006/main" count="117" uniqueCount="108">
  <si>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</si>
  <si>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</si>
  <si>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</si>
  <si>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</si>
  <si>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</si>
  <si>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</si>
  <si>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</si>
  <si>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</si>
  <si>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</si>
  <si>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</si>
  <si>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</si>
  <si>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</si>
  <si>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</si>
  <si>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</si>
  <si>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</si>
  <si>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</si>
  <si>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</si>
  <si>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</si>
  <si>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</si>
  <si>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</si>
  <si>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</si>
  <si>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</si>
  <si>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</si>
  <si>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</si>
  <si>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</si>
  <si>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</si>
  <si>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</si>
  <si>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</si>
  <si>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</si>
  <si>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</si>
  <si>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</si>
  <si>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</si>
  <si>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</si>
  <si>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</si>
  <si>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</si>
  <si>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</si>
  <si>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</si>
  <si>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</si>
  <si>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</si>
  <si>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</si>
  <si>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</si>
  <si>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</si>
  <si>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</si>
  <si>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</si>
  <si>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</si>
  <si>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</si>
  <si>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</si>
  <si>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</si>
  <si>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</si>
  <si>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</si>
  <si>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</si>
  <si>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</si>
  <si>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</si>
  <si>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</si>
  <si>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</si>
  <si>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</si>
  <si>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</si>
  <si>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</si>
  <si>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</si>
  <si>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</si>
  <si>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</si>
  <si>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</si>
  <si>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</si>
  <si>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</si>
  <si>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</si>
  <si>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</si>
  <si>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</si>
  <si>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</si>
  <si>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</si>
  <si>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</si>
  <si>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</si>
  <si>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</si>
  <si>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</si>
  <si>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</si>
  <si>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</si>
  <si>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</si>
  <si>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</si>
  <si>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</si>
  <si>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</si>
  <si>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</si>
  <si>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</si>
  <si>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</si>
  <si>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</si>
  <si>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</si>
  <si>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</si>
  <si>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</si>
  <si>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</si>
  <si>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</si>
  <si>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</si>
  <si>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</si>
  <si>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</si>
  <si>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</si>
  <si>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</si>
  <si>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</si>
  <si>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</si>
  <si>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</si>
  <si>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</si>
  <si>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</si>
  <si>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</si>
  <si>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</si>
  <si>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</si>
  <si>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</si>
  <si>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</si>
  <si>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Ste Marie Design - Office Windows</t>
  </si>
  <si>
    <t>25-296</t>
  </si>
  <si>
    <t>Bagley</t>
  </si>
  <si>
    <t>4 Manual Singles</t>
  </si>
  <si>
    <t>RWP1389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</si>
</sst>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45741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477.47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477.47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4*12</f>
        <v>48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48</v>
      </c>
      <c r="J22" s="22">
        <f>IFERROR(I22/$B$10,0)</f>
        <v>0.1005298762225899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262.62-48</f>
        <v>214.62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214.62</v>
      </c>
      <c r="J30" s="17">
        <f t="shared" si="8"/>
        <v>0.44949420906025506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262.62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262.62</v>
      </c>
      <c r="J43" s="41">
        <f>SUM(J14:J42)</f>
        <v>0.55002408528284497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477.47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28.648199999999999</v>
      </c>
    </row>
    <row r="59" spans="1:29" ht="15.75" thickBot="1" x14ac:dyDescent="0.3">
      <c r="B59" s="68" t="s">
        <v>98</v>
      </c>
      <c r="C59" s="69">
        <f>+C43+C57</f>
        <v>262.62</v>
      </c>
      <c r="D59" s="70">
        <f>+C59/B10</f>
        <v>0.55002408528284497</v>
      </c>
      <c r="E59" s="42"/>
      <c r="F59" s="69">
        <f>+F43+F57</f>
        <v>0</v>
      </c>
      <c r="G59" s="71">
        <f>IFERROR(F59/$B$10,0)</f>
        <v>0</v>
      </c>
      <c r="I59" s="69">
        <f>+I43+I57</f>
        <v>262.62</v>
      </c>
      <c r="J59" s="71">
        <f>IFERROR(I59/$B$10,0)</f>
        <v>0.55002408528284497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214.85000000000002</v>
      </c>
      <c r="D61" s="75">
        <f>+C61/B10</f>
        <v>0.44997591471715503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214.85000000000002</v>
      </c>
      <c r="J61" s="77">
        <f>IFERROR(I61/$B$10,0)</f>
        <v>0.44997591471715503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2025-03-27T21:25:31Z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