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56 SV Bedding and Furniture &amp; Hospitality- Beach Colony/01. Quotes/Job Cost/"/>
    </mc:Choice>
  </mc:AlternateContent>
  <xr:revisionPtr revIDLastSave="13" documentId="8_{8D2F00D3-9C6D-4D68-83CA-043E1B8A72F4}" xr6:coauthVersionLast="47" xr6:coauthVersionMax="47" xr10:uidLastSave="{2EA95C32-60F5-40B3-B691-3045A9DC2D9D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<sst xmlns="http://schemas.openxmlformats.org/spreadsheetml/2006/main" count="120" uniqueCount="111">
  <si>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</si>
  <si>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</si>
  <si>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</si>
  <si>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</si>
  <si>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</si>
  <si>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</si>
  <si>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</si>
  <si>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</si>
  <si>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</si>
  <si>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</si>
  <si>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</si>
  <si>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</si>
  <si>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</si>
  <si>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</si>
  <si>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</si>
  <si>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</si>
  <si>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</si>
  <si>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</si>
  <si>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</si>
  <si>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</si>
  <si>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</si>
  <si>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</si>
  <si>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</si>
  <si>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</si>
  <si>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</si>
  <si>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</si>
  <si>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</si>
  <si>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</si>
  <si>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</si>
  <si>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</si>
  <si>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</si>
  <si>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</si>
  <si>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</si>
  <si>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</si>
  <si>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</si>
  <si>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</si>
  <si>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</si>
  <si>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</si>
  <si>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</si>
  <si>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</si>
  <si>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</si>
  <si>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</si>
  <si>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</si>
  <si>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</si>
  <si>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</si>
  <si>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</si>
  <si>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</si>
  <si>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</si>
  <si>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</si>
  <si>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</si>
  <si>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</si>
  <si>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</si>
  <si>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</si>
  <si>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</si>
  <si>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</si>
  <si>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</si>
  <si>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</si>
  <si>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</si>
  <si>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</si>
  <si>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</si>
  <si>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</si>
  <si>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</si>
  <si>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</si>
  <si>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</si>
  <si>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</si>
  <si>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</si>
  <si>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</si>
  <si>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</si>
  <si>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</si>
  <si>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</si>
  <si>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</si>
  <si>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</si>
  <si>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</si>
  <si>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</si>
  <si>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</si>
  <si>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</si>
  <si>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</si>
  <si>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</si>
  <si>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</si>
  <si>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</si>
  <si>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</si>
  <si>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</si>
  <si>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</si>
  <si>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</si>
  <si>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</si>
  <si>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</si>
  <si>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</si>
  <si>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</si>
  <si>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</si>
  <si>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</si>
  <si>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</si>
  <si>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</si>
  <si>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</si>
  <si>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</si>
  <si>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</si>
  <si>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</si>
  <si>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</si>
  <si>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</si>
  <si>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</si>
  <si>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</si>
  <si>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</si>
  <si>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</si>
  <si>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</si>
  <si>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Beach Colony</t>
  </si>
  <si>
    <t>25-156</t>
  </si>
  <si>
    <t>Thrift</t>
  </si>
  <si>
    <t>1 PP</t>
  </si>
  <si>
    <t>COM: TBD</t>
  </si>
  <si>
    <t>17 Yards</t>
  </si>
  <si>
    <t>6 Widths</t>
  </si>
  <si>
    <t>CTM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</si>
</sst>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45739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284.25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95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379.25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106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109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97.62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97.62</v>
      </c>
      <c r="J16" s="17">
        <f t="shared" si="2"/>
        <v>0.25740276862228084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 t="s">
        <v>107</v>
      </c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42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42</v>
      </c>
      <c r="J23" s="12">
        <f t="shared" ref="J23:J25" si="4">IFERROR(I23/$B$10,0)</f>
        <v>0.11074489123269611</v>
      </c>
      <c r="K23" s="28"/>
      <c r="L23" s="119" t="s">
        <v>110</v>
      </c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139.62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139.62</v>
      </c>
      <c r="J43" s="41">
        <f>SUM(J14:J42)</f>
        <v>0.36814765985497694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f>95*0.75</f>
        <v>71.25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71.25</v>
      </c>
      <c r="J55" s="50">
        <f t="shared" si="17"/>
        <v>0.18787079762689518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284.25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71.25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71.25</v>
      </c>
      <c r="J57" s="61">
        <f>SUM(J47:J56)</f>
        <v>0.18787079762689518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17.055</v>
      </c>
    </row>
    <row r="59" spans="1:29" ht="15.75" thickBot="1" x14ac:dyDescent="0.3">
      <c r="B59" s="68" t="s">
        <v>98</v>
      </c>
      <c r="C59" s="69">
        <f>+C43+C57</f>
        <v>210.87</v>
      </c>
      <c r="D59" s="70">
        <f>+C59/B10</f>
        <v>0.55601845748187217</v>
      </c>
      <c r="E59" s="42"/>
      <c r="F59" s="69">
        <f>+F43+F57</f>
        <v>0</v>
      </c>
      <c r="G59" s="71">
        <f>IFERROR(F59/$B$10,0)</f>
        <v>0</v>
      </c>
      <c r="I59" s="69">
        <f>+I43+I57</f>
        <v>210.87</v>
      </c>
      <c r="J59" s="71">
        <f>IFERROR(I59/$B$10,0)</f>
        <v>0.55601845748187217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168.38</v>
      </c>
      <c r="D61" s="75">
        <f>+C61/B10</f>
        <v>0.44398154251812788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168.38</v>
      </c>
      <c r="J61" s="77">
        <f>IFERROR(I61/$B$10,0)</f>
        <v>0.44398154251812788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542C63D5-6D30-4CA3-A11C-C40FB818078F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2025-03-23T12:34:35Z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