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29 T.U. Parks - Chattanooga Heart Institute/01. Quotes/Job Cost/"/>
    </mc:Choice>
  </mc:AlternateContent>
  <xr:revisionPtr revIDLastSave="0" documentId="8_{07347A04-F319-4643-A8DF-C0CF13D29B27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I23" i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<sst xmlns="http://schemas.openxmlformats.org/spreadsheetml/2006/main" count="115" uniqueCount="106">
  <si>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</si>
  <si>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</si>
  <si>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</si>
  <si>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</si>
  <si>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</si>
  <si>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</si>
  <si>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</si>
  <si>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</si>
  <si>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</si>
  <si>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</si>
  <si>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</si>
  <si>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</si>
  <si>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</si>
  <si>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</si>
  <si>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</si>
  <si>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</si>
  <si>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</si>
  <si>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</si>
  <si>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</si>
  <si>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</si>
  <si>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</si>
  <si>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</si>
  <si>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</si>
  <si>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</si>
  <si>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</si>
  <si>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</si>
  <si>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</si>
  <si>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</si>
  <si>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</si>
  <si>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</si>
  <si>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</si>
  <si>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</si>
  <si>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</si>
  <si>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</si>
  <si>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</si>
  <si>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</si>
  <si>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</si>
  <si>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</si>
  <si>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</si>
  <si>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</si>
  <si>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</si>
  <si>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</si>
  <si>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</si>
  <si>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</si>
  <si>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</si>
  <si>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</si>
  <si>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</si>
  <si>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</si>
  <si>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</si>
  <si>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</si>
  <si>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</si>
  <si>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</si>
  <si>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</si>
  <si>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</si>
  <si>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</si>
  <si>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</si>
  <si>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</si>
  <si>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</si>
  <si>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</si>
  <si>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</si>
  <si>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</si>
  <si>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</si>
  <si>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</si>
  <si>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</si>
  <si>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</si>
  <si>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</si>
  <si>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</si>
  <si>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</si>
  <si>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</si>
  <si>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</si>
  <si>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</si>
  <si>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</si>
  <si>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</si>
  <si>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</si>
  <si>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</si>
  <si>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</si>
  <si>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</si>
  <si>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</si>
  <si>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</si>
  <si>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</si>
  <si>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</si>
  <si>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</si>
  <si>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</si>
  <si>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</si>
  <si>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</si>
  <si>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</si>
  <si>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</si>
  <si>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</si>
  <si>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</si>
  <si>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</si>
  <si>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</si>
  <si>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</si>
  <si>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</si>
  <si>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</si>
  <si>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</si>
  <si>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</si>
  <si>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</si>
  <si>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</si>
  <si>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</si>
  <si>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</si>
  <si>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</si>
  <si>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</si>
  <si>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</si>
  <si>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24M03 - CHI Chattanooga Heart Institute</t>
  </si>
  <si>
    <t>25-229</t>
  </si>
  <si>
    <t>(Draper) 16 Manual Singles &amp; 4 Manual 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</si>
</sst>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45729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10744.2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625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1650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807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13826.2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5372.1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5372.1</v>
      </c>
      <c r="J29" s="12">
        <f t="shared" ref="J29:J42" si="8">IFERROR(I29/$B$10,0)</f>
        <v>0.38854493642504812</v>
      </c>
      <c r="K29" s="28"/>
      <c r="L29" s="29"/>
      <c r="M29" s="29" t="s">
        <v>105</v>
      </c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5372.1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5372.1</v>
      </c>
      <c r="J43" s="41">
        <f>SUM(J14:J42)</f>
        <v>0.38854493642504812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200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200</v>
      </c>
      <c r="J48" s="46">
        <f>IFERROR(I48/$B$10,0)</f>
        <v>1.4465290535360402E-2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184</v>
      </c>
      <c r="D49" s="46"/>
      <c r="E49" s="28"/>
      <c r="F49" s="27">
        <v>0</v>
      </c>
      <c r="G49" s="46"/>
      <c r="I49" s="27">
        <f t="shared" si="15"/>
        <v>184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f>16*35+4*50</f>
        <v>760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760</v>
      </c>
      <c r="J51" s="50">
        <f t="shared" ref="J51:J56" si="17">IFERROR(I51/$B$10,0)</f>
        <v>5.4968104034369525E-2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404</v>
      </c>
      <c r="D52" s="50">
        <f t="shared" si="13"/>
        <v>0</v>
      </c>
      <c r="E52" s="28"/>
      <c r="F52" s="49">
        <v>0</v>
      </c>
      <c r="G52" s="50"/>
      <c r="I52" s="49">
        <f t="shared" si="15"/>
        <v>404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550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550</v>
      </c>
      <c r="J55" s="50">
        <f t="shared" si="17"/>
        <v>3.9779548972241105E-2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10744.2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2098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2098</v>
      </c>
      <c r="J57" s="61">
        <f>SUM(J47:J56)</f>
        <v>0.10921294354197103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7470.1</v>
      </c>
      <c r="D59" s="70">
        <f>+C59/B10</f>
        <v>0.54028583414097875</v>
      </c>
      <c r="E59" s="42"/>
      <c r="F59" s="69">
        <f>+F43+F57</f>
        <v>0</v>
      </c>
      <c r="G59" s="71">
        <f>IFERROR(F59/$B$10,0)</f>
        <v>0</v>
      </c>
      <c r="I59" s="69">
        <f>+I43+I57</f>
        <v>7470.1</v>
      </c>
      <c r="J59" s="71">
        <f>IFERROR(I59/$B$10,0)</f>
        <v>0.54028583414097875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6356.1</v>
      </c>
      <c r="D61" s="75">
        <f>+C61/B10</f>
        <v>0.45971416585902131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6356.1</v>
      </c>
      <c r="J61" s="77">
        <f>IFERROR(I61/$B$10,0)</f>
        <v>0.45971416585902131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2F954AF4-55B5-4F07-AB7B-B1E5228E2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2025-03-13T13:40:00Z</cp:lastPrinted>
  <dcterms:created xsi:type="dcterms:W3CDTF">2023-03-21T14:07:27Z</dcterms:created>
  <dcterms:modified xsi:type="dcterms:W3CDTF">2025-03-13T13:52:00Z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