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00 3450 N LSD - Batch 14/01. Quotes/Job Cost/"/>
    </mc:Choice>
  </mc:AlternateContent>
  <xr:revisionPtr revIDLastSave="5" documentId="8_{96FD26F8-B4B7-4562-BE76-D73E50093413}" xr6:coauthVersionLast="47" xr6:coauthVersionMax="47" xr10:uidLastSave="{0AA0D33F-493D-48D9-9537-111C58933AEF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<sst xmlns="http://schemas.openxmlformats.org/spreadsheetml/2006/main" count="117" uniqueCount="108">
  <si>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</si>
  <si>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</si>
  <si>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</si>
  <si>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</si>
  <si>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</si>
  <si>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</si>
  <si>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</si>
  <si>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</si>
  <si>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</si>
  <si>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</si>
  <si>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</si>
  <si>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</si>
  <si>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</si>
  <si>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</si>
  <si>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</si>
  <si>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</si>
  <si>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</si>
  <si>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</si>
  <si>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</si>
  <si>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</si>
  <si>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</si>
  <si>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</si>
  <si>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</si>
  <si>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</si>
  <si>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</si>
  <si>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</si>
  <si>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</si>
  <si>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</si>
  <si>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</si>
  <si>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</si>
  <si>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</si>
  <si>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</si>
  <si>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</si>
  <si>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</si>
  <si>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</si>
  <si>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</si>
  <si>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</si>
  <si>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</si>
  <si>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</si>
  <si>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</si>
  <si>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</si>
  <si>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</si>
  <si>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</si>
  <si>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</si>
  <si>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</si>
  <si>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</si>
  <si>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</si>
  <si>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</si>
  <si>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</si>
  <si>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</si>
  <si>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</si>
  <si>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</si>
  <si>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</si>
  <si>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</si>
  <si>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</si>
  <si>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</si>
  <si>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</si>
  <si>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</si>
  <si>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</si>
  <si>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</si>
  <si>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</si>
  <si>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</si>
  <si>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</si>
  <si>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</si>
  <si>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</si>
  <si>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</si>
  <si>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</si>
  <si>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</si>
  <si>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</si>
  <si>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</si>
  <si>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</si>
  <si>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</si>
  <si>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</si>
  <si>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</si>
  <si>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</si>
  <si>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</si>
  <si>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</si>
  <si>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</si>
  <si>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</si>
  <si>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</si>
  <si>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</si>
  <si>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</si>
  <si>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</si>
  <si>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</si>
  <si>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</si>
  <si>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</si>
  <si>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</si>
  <si>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</si>
  <si>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</si>
  <si>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</si>
  <si>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</si>
  <si>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</si>
  <si>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</si>
  <si>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</si>
  <si>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</si>
  <si>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</si>
  <si>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</si>
  <si>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</si>
  <si>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</si>
  <si>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</si>
  <si>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</si>
  <si>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</si>
  <si>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</si>
  <si>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 LSD - Batch 14</t>
  </si>
  <si>
    <t>25-200</t>
  </si>
  <si>
    <t>Chesnut</t>
  </si>
  <si>
    <t>113 Manual Singles</t>
  </si>
  <si>
    <t>Solatech 463364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</si>
</sst>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45713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13589.39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13589.39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113*12</f>
        <v>1356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1356</v>
      </c>
      <c r="J22" s="22">
        <f>IFERROR(I22/$B$10,0)</f>
        <v>9.9783728335120267E-2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11953.49-1356</f>
        <v>10597.49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10597.49</v>
      </c>
      <c r="J30" s="17">
        <f t="shared" si="8"/>
        <v>0.77983559232607202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11953.49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11953.49</v>
      </c>
      <c r="J43" s="41">
        <f>SUM(J14:J42)</f>
        <v>0.87961932066119231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13589.39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815.36339999999996</v>
      </c>
    </row>
    <row r="59" spans="1:29" ht="15.75" thickBot="1" x14ac:dyDescent="0.3">
      <c r="B59" s="68" t="s">
        <v>98</v>
      </c>
      <c r="C59" s="69">
        <f>+C43+C57</f>
        <v>11953.49</v>
      </c>
      <c r="D59" s="70">
        <f>+C59/B10</f>
        <v>0.87961932066119231</v>
      </c>
      <c r="E59" s="42"/>
      <c r="F59" s="69">
        <f>+F43+F57</f>
        <v>0</v>
      </c>
      <c r="G59" s="71">
        <f>IFERROR(F59/$B$10,0)</f>
        <v>0</v>
      </c>
      <c r="I59" s="69">
        <f>+I43+I57</f>
        <v>11953.49</v>
      </c>
      <c r="J59" s="71">
        <f>IFERROR(I59/$B$10,0)</f>
        <v>0.87961932066119231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1635.8999999999996</v>
      </c>
      <c r="D61" s="75">
        <f>+C61/B10</f>
        <v>0.12038067933880768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1635.8999999999996</v>
      </c>
      <c r="J61" s="77">
        <f>IFERROR(I61/$B$10,0)</f>
        <v>0.12038067933880768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B5A6B42-F0CC-4CF1-8E3E-AA05CD21C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2025-02-26T09:29:52Z</cp:lastPrinted>
  <dcterms:created xsi:type="dcterms:W3CDTF">2023-03-21T14:07:27Z</dcterms:created>
  <dcterms:modified xsi:type="dcterms:W3CDTF">2025-02-26T09:29:53Z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