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der.entry\Downloads\"/>
    </mc:Choice>
  </mc:AlternateContent>
  <xr:revisionPtr revIDLastSave="0" documentId="13_ncr:1_{C60C742B-F241-4E19-A84B-385BC7E93FD1}" xr6:coauthVersionLast="47" xr6:coauthVersionMax="47" xr10:uidLastSave="{00000000-0000-0000-0000-000000000000}"/>
  <bookViews>
    <workbookView xWindow="-25320" yWindow="-870" windowWidth="25440" windowHeight="15390" tabRatio="909" xr2:uid="{00000000-000D-0000-FFFF-FFFF00000000}"/>
  </bookViews>
  <sheets>
    <sheet name="QTE " sheetId="1" r:id="rId1"/>
  </sheets>
  <externalReferences>
    <externalReference r:id="rId2"/>
    <externalReference r:id="rId3"/>
    <externalReference r:id="rId4"/>
  </externalReferences>
  <definedNames>
    <definedName name="ADABATONTYPE">#REF!</definedName>
    <definedName name="BATON_OPERATED">#REF!</definedName>
    <definedName name="COSTADABATON">#REF!</definedName>
    <definedName name="COSTREG.BATON">#REF!</definedName>
    <definedName name="CUSTOMER">#REF!</definedName>
    <definedName name="DraperyStyle">#REF!</definedName>
    <definedName name="DRAPERYTYPE">#REF!</definedName>
    <definedName name="DRAWDIRECTION">#REF!</definedName>
    <definedName name="FabricDirection">#REF!</definedName>
    <definedName name="FABRICLININGSOURCE">#REF!</definedName>
    <definedName name="FABRICSELECTION">#REF!</definedName>
    <definedName name="FASCIATYPE">'[1]PRICING SHEET'!$B$10:$B$35</definedName>
    <definedName name="Fullness">#REF!</definedName>
    <definedName name="FULLNESSPINCHP.">#REF!</definedName>
    <definedName name="FULLNESSRIPPLEFOLD">#REF!</definedName>
    <definedName name="HARDWARETYPE">#REF!</definedName>
    <definedName name="HEADSIZE">#REF!</definedName>
    <definedName name="HWBATONORCORD">#REF!</definedName>
    <definedName name="LABOR_PRICING">[2]Data!$L$26:$T$53</definedName>
    <definedName name="LININGCOST">#REF!</definedName>
    <definedName name="LiningDirection">#REF!</definedName>
    <definedName name="LININGOPTION">#REF!</definedName>
    <definedName name="LININGSELLPRICE">#REF!</definedName>
    <definedName name="LININGSIZE">#REF!</definedName>
    <definedName name="LININGTYPE">#REF!</definedName>
    <definedName name="MOUNTINGTYPE">#REF!</definedName>
    <definedName name="N_A">#REF!</definedName>
    <definedName name="OperableStationary">#REF!</definedName>
    <definedName name="OPTIONAL">#REF!</definedName>
    <definedName name="_xlnm.Print_Area" localSheetId="0">'QTE '!$B$1:$M$69</definedName>
    <definedName name="_xlnm.Print_Titles" localSheetId="0">'QTE '!$1:$15</definedName>
    <definedName name="QT">'QTE '!#REF!</definedName>
    <definedName name="REG.BATONTYPE">#REF!</definedName>
    <definedName name="SOMFYCONTROL">#REF!</definedName>
    <definedName name="SOMFYMOTORTYPE">#REF!</definedName>
    <definedName name="VALANCESSTYLE">#REF!</definedName>
    <definedName name="WEIGHTSTYLE">#REF!</definedName>
    <definedName name="WOODFASCIASTYLES">[3]DATA!$C$4:$C$29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6" i="1" l="1"/>
  <c r="M47" i="1"/>
  <c r="M29" i="1"/>
  <c r="M71" i="1" l="1"/>
</calcChain>
</file>

<file path=xl/sharedStrings.xml><?xml version="1.0" encoding="utf-8"?>
<sst xmlns="http://schemas.openxmlformats.org/spreadsheetml/2006/main" count="247" uniqueCount="103">
  <si>
    <t>Qty</t>
  </si>
  <si>
    <t>UOM</t>
  </si>
  <si>
    <t>Description</t>
  </si>
  <si>
    <t>Item</t>
  </si>
  <si>
    <t>QUOTATION</t>
  </si>
  <si>
    <t>TO:</t>
  </si>
  <si>
    <t xml:space="preserve">Contact: </t>
  </si>
  <si>
    <t>Today's Date:</t>
  </si>
  <si>
    <t>Price EA</t>
  </si>
  <si>
    <t>GRAND TOTAL=</t>
  </si>
  <si>
    <t>Finished Length</t>
  </si>
  <si>
    <t>Total</t>
  </si>
  <si>
    <t>Quote No.</t>
  </si>
  <si>
    <t>MOUNT:</t>
  </si>
  <si>
    <t>EA.</t>
  </si>
  <si>
    <t xml:space="preserve">STYLE: </t>
  </si>
  <si>
    <t>Project Name:</t>
  </si>
  <si>
    <t>Project Location:</t>
  </si>
  <si>
    <t>HARDWARE:</t>
  </si>
  <si>
    <t>HEMS:</t>
  </si>
  <si>
    <t>I.D. Window and/or Area</t>
  </si>
  <si>
    <t>FABRIC:</t>
  </si>
  <si>
    <t>Playas de Rosarito, B.C., México.</t>
  </si>
  <si>
    <t>Mex. Phone:</t>
  </si>
  <si>
    <t>USA Phone:</t>
  </si>
  <si>
    <t>PR</t>
  </si>
  <si>
    <t>SEE COLUMNS FOR SIZES</t>
  </si>
  <si>
    <t>Total Item 1=</t>
  </si>
  <si>
    <t>CONTROL:</t>
  </si>
  <si>
    <t>SIZES:</t>
  </si>
  <si>
    <t>CEILING MOUNT</t>
  </si>
  <si>
    <t>Total Item 2=</t>
  </si>
  <si>
    <t>Quoted by:</t>
  </si>
  <si>
    <t>Julián Higuera</t>
  </si>
  <si>
    <t>Billing Information</t>
  </si>
  <si>
    <t>9927 Via de la Amistad</t>
  </si>
  <si>
    <t/>
  </si>
  <si>
    <t>SET</t>
  </si>
  <si>
    <t>PAYMENTS TERMS:</t>
  </si>
  <si>
    <t>LATE FEES:</t>
  </si>
  <si>
    <t>5% MONTHLY INTEREST FOR 30-60 DAYS,  8% MONTHLY INTEREST FOR 60-90 DAYS AND 12% MONTHLY INTEREST FOR 90-120 DAYS</t>
  </si>
  <si>
    <t>Quote valid until:</t>
  </si>
  <si>
    <t>MOTORIZED HARDWARE</t>
  </si>
  <si>
    <t>EXTRUDED ALUMINUM ARCHITECTURAL ASSEMBLED BAJA MOTORIZED UNI TRACK, POWDER COATED WHITE</t>
  </si>
  <si>
    <t>WALL SURFACE WIRELESS SWITCH, 4-CHANNELS.</t>
  </si>
  <si>
    <t>SEE ITEM No.3</t>
  </si>
  <si>
    <t>Factory:</t>
  </si>
  <si>
    <t>Baja Contract, INC.</t>
  </si>
  <si>
    <t>San Diego, CA 92154-7208</t>
  </si>
  <si>
    <t>Finished Width</t>
  </si>
  <si>
    <t>60% PREPAYMENT + 40% BALANCE ONCE INSTALLED.</t>
  </si>
  <si>
    <t>Calle Camino Vecinal, # 5051</t>
  </si>
  <si>
    <t>Col. Benito Juarez, C.P.22706</t>
  </si>
  <si>
    <r>
      <t>PRICES ARE FOB SAN DIEGO, CA., PACKAGING INCLUDED. DUTIES FOR EXPORTATION OF FINISHED GOODS ARE INCLUDED (ADDITIONAL DUTY CAN BE ADDED IF PRESIDENT TRUMP ANNOUNCES NEW TARIFF AS A DECRET).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</si>
  <si>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4"/>
        <rFont val="Arial"/>
        <family val="2"/>
      </rPr>
      <t>LOGDING NOT INCLUDED</t>
    </r>
    <r>
      <rPr>
        <sz val="14"/>
        <rFont val="Arial"/>
        <family val="2"/>
      </rPr>
      <t>, TO BE PROVIDED BY THE PROPERTY OTHERWISE, MUST BE REIMBURSED.</t>
    </r>
  </si>
  <si>
    <t>THE DUTIES AMOUNT FOR IMPORTATION OF C.O.M. FABRICS, MUST BE PAID AT THE MOMENT OF THE FABRIC IMPORTATION.</t>
  </si>
  <si>
    <t>Effective June 4, 2025, the U.S. President Donald Trump has decreed an additional 25% tariff on imports of aluminum and steel materials so now, the tariff is 50%.</t>
  </si>
  <si>
    <t>The 25% import tax on aluminum and steel materials will remain at 25% as long as the export of the tracks takes place in kits at the same time as the draperies.</t>
  </si>
  <si>
    <t>Shipments of tracks done separately will be subject to the new 50% tax instead of the 25%.</t>
  </si>
  <si>
    <t>LUIS AMEZCUA</t>
  </si>
  <si>
    <t>Luis Amezcua</t>
  </si>
  <si>
    <t>San Diego, CA.</t>
  </si>
  <si>
    <t>ADYACENTE AL CINE</t>
  </si>
  <si>
    <t>OFICINA</t>
  </si>
  <si>
    <t>RECAMARA 1</t>
  </si>
  <si>
    <t>RECAMARA 2</t>
  </si>
  <si>
    <t>DEPA ALBERCA</t>
  </si>
  <si>
    <t>CINE</t>
  </si>
  <si>
    <t>RECAMARA PRINCIPAL - A</t>
  </si>
  <si>
    <t>RECAMARA PRINCIPAL - B</t>
  </si>
  <si>
    <t>DESAYUNADOR - A</t>
  </si>
  <si>
    <t>DESAYUNADOR - B</t>
  </si>
  <si>
    <t>DESAYUNADOR - C</t>
  </si>
  <si>
    <t>SALA</t>
  </si>
  <si>
    <t>1 TRIP AND TAKING OF MEASURES TO 15 WINDOWS.</t>
  </si>
  <si>
    <t>USD</t>
  </si>
  <si>
    <t>5-8 WEEKS OF LEAD TIME AFTER RECEIVING P.O., PREPAYMENT AND FIELD MEASURES.</t>
  </si>
  <si>
    <t>DOUBLE TURNED BLINDSTITCHED HEMS. 4 INCHES BOTTOM HEMS, 1.5 INCHES SIDE HEMS.  WITH LEAD WEIGHTS AT CORNERS &amp; SEAMS.</t>
  </si>
  <si>
    <t xml:space="preserve">RIPPLEFOLD @ 200 % FULLNESS. 2 INCHES HEAD SIZE   </t>
  </si>
  <si>
    <t>DOUBLE TURNED BLINDSTITCHED HEMS. 4 INCHES BOTTOM HEMS, 1.5 INCHES SIDE HEMS  WITH LEAD WEIGHTS AT CORNERS &amp; SEAMS.</t>
  </si>
  <si>
    <t>PROVIDED BY B.W.S. /  / PATTERN AND / COLOR: T.B.D. / 118  GOODS</t>
  </si>
  <si>
    <t>BATON &amp; MOTOR OPERATED ASSEMBLED TRACKS FOR RIPPLEFOLD BO UNLINED AND SHEER DRAPERIES</t>
  </si>
  <si>
    <t>EXTRUDED ALUMINUM ARCHITECTURAL ASSEMBLED UNI TRACK, POWDER COATED WHITE</t>
  </si>
  <si>
    <t xml:space="preserve">36" WHITE BATONS </t>
  </si>
  <si>
    <t>Total Item 3 =</t>
  </si>
  <si>
    <t>Prices based on full a full availabilty of rooms based on 2 persons installing during 2 working days, down time fee is  $250 dlls. per day per installer. Additional Trip for Installation $250.00 per Installer.</t>
  </si>
  <si>
    <t xml:space="preserve">INSTALLATION OF ALL TREATMENTS DESCRIBED ABOVE. </t>
  </si>
  <si>
    <t>COM</t>
  </si>
  <si>
    <t>CANCELADO</t>
  </si>
  <si>
    <t xml:space="preserve"> </t>
  </si>
  <si>
    <t>JORGE ALBERTO SERRANO</t>
  </si>
  <si>
    <t>+52 646-179-1666</t>
  </si>
  <si>
    <t>+1 619-397-8582</t>
  </si>
  <si>
    <t>REC 3A (PAPÁS)</t>
  </si>
  <si>
    <t>REC 3-B (PAPÂS)</t>
  </si>
  <si>
    <t xml:space="preserve">RIPPLEFOLD @ 180 % FULLNESS. 2 INCHES HEAD SIZE.   </t>
  </si>
  <si>
    <t>RECAMARA 1 AC</t>
  </si>
  <si>
    <t>RECAMARA 2 CM</t>
  </si>
  <si>
    <t>RECAMARA 3-A PAPÁS</t>
  </si>
  <si>
    <t>RECAMARA 3-B PAPÁS</t>
  </si>
  <si>
    <t>COMEDOR</t>
  </si>
  <si>
    <t>PINCH PLEATED 2 FINGER  BOL DRAPERY (BATON OPERATED)</t>
  </si>
  <si>
    <t>PINCH PLEATED 2 FINGER SHEER DRAPERY (BATON OPERATED)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</si>
</sst>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[$-409]dd\-mmm\-yy;@"/>
    <numFmt numFmtId="166" formatCode="0.000"/>
  </numFmts>
  <fonts count="5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sz val="14"/>
      <color theme="1"/>
      <name val="Calibri"/>
      <family val="2"/>
      <scheme val="minor"/>
    </font>
    <font>
      <sz val="12"/>
      <name val="Arial"/>
      <family val="2"/>
    </font>
    <font>
      <b/>
      <sz val="12"/>
      <color rgb="FF0000FF"/>
      <name val="Arial"/>
      <family val="2"/>
    </font>
    <font>
      <b/>
      <sz val="12"/>
      <name val="Arial"/>
      <family val="2"/>
    </font>
    <font>
      <b/>
      <sz val="14"/>
      <color theme="1"/>
      <name val="Verdana"/>
      <family val="2"/>
    </font>
    <font>
      <b/>
      <sz val="18"/>
      <color theme="1"/>
      <name val="Calibri"/>
      <family val="2"/>
      <scheme val="minor"/>
    </font>
    <font>
      <sz val="14"/>
      <color theme="1"/>
      <name val="Verdana"/>
      <family val="2"/>
    </font>
    <font>
      <sz val="16"/>
      <color theme="1"/>
      <name val="Calibri"/>
      <family val="2"/>
      <scheme val="minor"/>
    </font>
    <font>
      <sz val="14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2"/>
      <name val="Arial"/>
      <family val="2"/>
    </font>
    <font>
      <sz val="36"/>
      <color theme="1"/>
      <name val="Verdana"/>
      <family val="2"/>
    </font>
    <font>
      <b/>
      <sz val="16"/>
      <color theme="1"/>
      <name val="Verdana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Verdana"/>
      <family val="2"/>
    </font>
    <font>
      <b/>
      <sz val="14"/>
      <name val="Verdana"/>
      <family val="2"/>
    </font>
    <font>
      <b/>
      <sz val="12"/>
      <color theme="1"/>
      <name val="Verdana"/>
      <family val="2"/>
    </font>
    <font>
      <sz val="16"/>
      <color theme="1"/>
      <name val="Calibri"/>
      <family val="2"/>
      <scheme val="minor"/>
    </font>
    <font>
      <sz val="14"/>
      <color theme="1"/>
      <name val="Verdana"/>
      <family val="2"/>
    </font>
    <font>
      <b/>
      <sz val="10"/>
      <color theme="1"/>
      <name val="Verdana"/>
      <family val="2"/>
    </font>
    <font>
      <b/>
      <sz val="12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2"/>
      <color theme="0"/>
      <name val="Arial"/>
      <family val="2"/>
    </font>
    <font>
      <b/>
      <sz val="11"/>
      <name val="Arial"/>
      <family val="2"/>
    </font>
    <font>
      <sz val="13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color theme="1"/>
      <name val="Verdana"/>
      <family val="2"/>
    </font>
    <font>
      <b/>
      <sz val="16"/>
      <name val="Verdana"/>
      <family val="2"/>
    </font>
    <font>
      <sz val="16"/>
      <name val="Arial"/>
      <family val="2"/>
    </font>
    <font>
      <sz val="14"/>
      <color theme="1"/>
      <name val="Arial"/>
      <family val="2"/>
    </font>
    <font>
      <b/>
      <sz val="20"/>
      <color theme="1"/>
      <name val="Verdana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sz val="18"/>
      <color theme="1"/>
      <name val="Verdana"/>
      <family val="2"/>
    </font>
    <font>
      <sz val="12"/>
      <name val="Verdana"/>
      <family val="2"/>
    </font>
    <font>
      <sz val="12"/>
      <color rgb="FF222222"/>
      <name val="Verdana"/>
      <family val="2"/>
    </font>
    <font>
      <b/>
      <sz val="16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88">
    <xf numFmtId="0" fontId="0" fillId="0" borderId="0" xfId="0"/>
    <xf numFmtId="0" fontId="3" fillId="0" borderId="0" xfId="0" applyFont="1"/>
    <xf numFmtId="0" fontId="4" fillId="0" borderId="1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9" fillId="0" borderId="0" xfId="0" applyFont="1"/>
    <xf numFmtId="0" fontId="5" fillId="0" borderId="0" xfId="0" applyFont="1"/>
    <xf numFmtId="0" fontId="12" fillId="0" borderId="0" xfId="0" applyFont="1" applyAlignment="1">
      <alignment horizontal="right"/>
    </xf>
    <xf numFmtId="0" fontId="14" fillId="0" borderId="0" xfId="0" applyFont="1"/>
    <xf numFmtId="0" fontId="15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164" fontId="14" fillId="0" borderId="0" xfId="0" applyNumberFormat="1" applyFont="1"/>
    <xf numFmtId="0" fontId="23" fillId="0" borderId="0" xfId="0" applyFont="1"/>
    <xf numFmtId="0" fontId="25" fillId="0" borderId="0" xfId="0" applyFont="1" applyAlignment="1">
      <alignment horizontal="right"/>
    </xf>
    <xf numFmtId="0" fontId="25" fillId="0" borderId="6" xfId="0" applyFont="1" applyBorder="1"/>
    <xf numFmtId="0" fontId="27" fillId="0" borderId="0" xfId="0" applyFont="1"/>
    <xf numFmtId="0" fontId="25" fillId="0" borderId="16" xfId="0" applyFont="1" applyBorder="1"/>
    <xf numFmtId="165" fontId="25" fillId="0" borderId="6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0" fillId="0" borderId="6" xfId="0" applyFont="1" applyBorder="1"/>
    <xf numFmtId="0" fontId="20" fillId="0" borderId="0" xfId="0" applyFont="1"/>
    <xf numFmtId="0" fontId="20" fillId="0" borderId="16" xfId="0" applyFont="1" applyBorder="1"/>
    <xf numFmtId="0" fontId="24" fillId="0" borderId="1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29" fillId="0" borderId="5" xfId="0" applyFont="1" applyBorder="1"/>
    <xf numFmtId="0" fontId="28" fillId="0" borderId="0" xfId="0" applyFont="1"/>
    <xf numFmtId="0" fontId="28" fillId="0" borderId="8" xfId="0" applyFont="1" applyBorder="1"/>
    <xf numFmtId="0" fontId="17" fillId="0" borderId="11" xfId="0" applyFont="1" applyBorder="1" applyAlignment="1">
      <alignment horizontal="center"/>
    </xf>
    <xf numFmtId="166" fontId="31" fillId="0" borderId="9" xfId="0" applyNumberFormat="1" applyFont="1" applyBorder="1" applyAlignment="1">
      <alignment horizontal="center"/>
    </xf>
    <xf numFmtId="166" fontId="31" fillId="0" borderId="32" xfId="0" applyNumberFormat="1" applyFont="1" applyBorder="1" applyAlignment="1">
      <alignment horizontal="center"/>
    </xf>
    <xf numFmtId="164" fontId="22" fillId="0" borderId="24" xfId="1" applyFont="1" applyBorder="1" applyAlignment="1">
      <alignment horizontal="center"/>
    </xf>
    <xf numFmtId="0" fontId="26" fillId="0" borderId="17" xfId="0" applyFont="1" applyBorder="1" applyAlignment="1">
      <alignment horizontal="center"/>
    </xf>
    <xf numFmtId="0" fontId="28" fillId="0" borderId="22" xfId="0" quotePrefix="1" applyFont="1" applyBorder="1" applyAlignment="1">
      <alignment horizontal="right"/>
    </xf>
    <xf numFmtId="0" fontId="17" fillId="0" borderId="16" xfId="0" applyFont="1" applyBorder="1"/>
    <xf numFmtId="0" fontId="17" fillId="0" borderId="33" xfId="0" applyFont="1" applyBorder="1"/>
    <xf numFmtId="166" fontId="31" fillId="0" borderId="11" xfId="0" applyNumberFormat="1" applyFont="1" applyBorder="1" applyAlignment="1">
      <alignment horizontal="center"/>
    </xf>
    <xf numFmtId="166" fontId="31" fillId="0" borderId="20" xfId="0" applyNumberFormat="1" applyFont="1" applyBorder="1" applyAlignment="1">
      <alignment horizontal="center"/>
    </xf>
    <xf numFmtId="164" fontId="26" fillId="0" borderId="37" xfId="1" applyFont="1" applyBorder="1" applyAlignment="1">
      <alignment horizontal="center"/>
    </xf>
    <xf numFmtId="164" fontId="22" fillId="0" borderId="17" xfId="1" applyFont="1" applyBorder="1" applyAlignment="1">
      <alignment horizontal="center"/>
    </xf>
    <xf numFmtId="0" fontId="28" fillId="0" borderId="22" xfId="0" applyFont="1" applyBorder="1" applyAlignment="1">
      <alignment horizontal="right"/>
    </xf>
    <xf numFmtId="0" fontId="17" fillId="0" borderId="16" xfId="0" applyFont="1" applyBorder="1" applyAlignment="1">
      <alignment horizontal="left"/>
    </xf>
    <xf numFmtId="0" fontId="17" fillId="0" borderId="33" xfId="0" applyFont="1" applyBorder="1" applyAlignment="1">
      <alignment horizontal="left"/>
    </xf>
    <xf numFmtId="0" fontId="17" fillId="0" borderId="16" xfId="0" applyFont="1" applyBorder="1" applyAlignment="1">
      <alignment horizontal="right"/>
    </xf>
    <xf numFmtId="2" fontId="17" fillId="0" borderId="16" xfId="0" applyNumberFormat="1" applyFont="1" applyBorder="1"/>
    <xf numFmtId="2" fontId="17" fillId="0" borderId="33" xfId="0" applyNumberFormat="1" applyFont="1" applyBorder="1"/>
    <xf numFmtId="0" fontId="21" fillId="0" borderId="16" xfId="0" applyFont="1" applyBorder="1"/>
    <xf numFmtId="0" fontId="28" fillId="0" borderId="16" xfId="0" applyFont="1" applyBorder="1" applyAlignment="1">
      <alignment horizontal="right" vertical="center"/>
    </xf>
    <xf numFmtId="0" fontId="32" fillId="0" borderId="33" xfId="0" applyFont="1" applyBorder="1"/>
    <xf numFmtId="0" fontId="26" fillId="0" borderId="5" xfId="0" applyFont="1" applyBorder="1" applyAlignment="1">
      <alignment horizontal="center"/>
    </xf>
    <xf numFmtId="0" fontId="28" fillId="0" borderId="22" xfId="0" applyFont="1" applyBorder="1"/>
    <xf numFmtId="0" fontId="33" fillId="0" borderId="29" xfId="0" applyFont="1" applyBorder="1"/>
    <xf numFmtId="0" fontId="30" fillId="0" borderId="6" xfId="0" applyFont="1" applyBorder="1"/>
    <xf numFmtId="0" fontId="14" fillId="0" borderId="6" xfId="0" applyFont="1" applyBorder="1"/>
    <xf numFmtId="0" fontId="17" fillId="0" borderId="13" xfId="0" applyFont="1" applyBorder="1" applyAlignment="1">
      <alignment horizontal="center"/>
    </xf>
    <xf numFmtId="166" fontId="34" fillId="0" borderId="13" xfId="0" applyNumberFormat="1" applyFont="1" applyBorder="1" applyAlignment="1">
      <alignment horizontal="center"/>
    </xf>
    <xf numFmtId="166" fontId="34" fillId="0" borderId="14" xfId="0" applyNumberFormat="1" applyFont="1" applyBorder="1" applyAlignment="1">
      <alignment horizontal="center"/>
    </xf>
    <xf numFmtId="0" fontId="35" fillId="0" borderId="29" xfId="0" applyFont="1" applyBorder="1"/>
    <xf numFmtId="0" fontId="35" fillId="0" borderId="6" xfId="0" applyFont="1" applyBorder="1" applyAlignment="1">
      <alignment horizontal="right"/>
    </xf>
    <xf numFmtId="0" fontId="35" fillId="0" borderId="0" xfId="0" applyFont="1" applyAlignment="1">
      <alignment horizontal="right"/>
    </xf>
    <xf numFmtId="0" fontId="17" fillId="0" borderId="30" xfId="0" applyFont="1" applyBorder="1" applyAlignment="1">
      <alignment horizontal="center"/>
    </xf>
    <xf numFmtId="164" fontId="22" fillId="3" borderId="1" xfId="1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35" fillId="2" borderId="3" xfId="0" applyFont="1" applyFill="1" applyBorder="1"/>
    <xf numFmtId="0" fontId="36" fillId="2" borderId="3" xfId="0" applyFont="1" applyFill="1" applyBorder="1"/>
    <xf numFmtId="0" fontId="30" fillId="2" borderId="3" xfId="0" applyFont="1" applyFill="1" applyBorder="1"/>
    <xf numFmtId="0" fontId="17" fillId="2" borderId="3" xfId="0" applyFont="1" applyFill="1" applyBorder="1" applyAlignment="1">
      <alignment horizontal="center"/>
    </xf>
    <xf numFmtId="0" fontId="37" fillId="2" borderId="3" xfId="0" applyFont="1" applyFill="1" applyBorder="1"/>
    <xf numFmtId="0" fontId="37" fillId="2" borderId="18" xfId="0" applyFont="1" applyFill="1" applyBorder="1"/>
    <xf numFmtId="0" fontId="26" fillId="0" borderId="25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166" fontId="31" fillId="0" borderId="19" xfId="0" applyNumberFormat="1" applyFont="1" applyBorder="1" applyAlignment="1">
      <alignment horizontal="center"/>
    </xf>
    <xf numFmtId="166" fontId="31" fillId="0" borderId="31" xfId="0" applyNumberFormat="1" applyFont="1" applyBorder="1" applyAlignment="1">
      <alignment horizontal="center"/>
    </xf>
    <xf numFmtId="0" fontId="17" fillId="0" borderId="36" xfId="0" applyFont="1" applyBorder="1" applyAlignment="1">
      <alignment horizontal="center"/>
    </xf>
    <xf numFmtId="166" fontId="31" fillId="0" borderId="12" xfId="0" applyNumberFormat="1" applyFont="1" applyBorder="1" applyAlignment="1">
      <alignment horizontal="center"/>
    </xf>
    <xf numFmtId="166" fontId="31" fillId="0" borderId="39" xfId="0" applyNumberFormat="1" applyFont="1" applyBorder="1" applyAlignment="1">
      <alignment horizontal="center"/>
    </xf>
    <xf numFmtId="0" fontId="14" fillId="0" borderId="0" xfId="0" applyFont="1" applyAlignment="1">
      <alignment vertical="center"/>
    </xf>
    <xf numFmtId="0" fontId="26" fillId="0" borderId="23" xfId="0" applyFont="1" applyBorder="1" applyAlignment="1">
      <alignment horizontal="center" vertical="center"/>
    </xf>
    <xf numFmtId="164" fontId="26" fillId="0" borderId="23" xfId="0" applyNumberFormat="1" applyFont="1" applyBorder="1" applyAlignment="1">
      <alignment vertical="center"/>
    </xf>
    <xf numFmtId="164" fontId="22" fillId="0" borderId="23" xfId="0" applyNumberFormat="1" applyFont="1" applyBorder="1" applyAlignment="1">
      <alignment vertical="center"/>
    </xf>
    <xf numFmtId="0" fontId="40" fillId="0" borderId="0" xfId="0" applyFont="1" applyAlignment="1">
      <alignment vertical="center"/>
    </xf>
    <xf numFmtId="164" fontId="41" fillId="0" borderId="18" xfId="0" applyNumberFormat="1" applyFont="1" applyBorder="1" applyAlignment="1">
      <alignment vertical="center"/>
    </xf>
    <xf numFmtId="0" fontId="40" fillId="0" borderId="6" xfId="0" applyFont="1" applyBorder="1" applyAlignment="1">
      <alignment horizontal="center"/>
    </xf>
    <xf numFmtId="0" fontId="26" fillId="0" borderId="37" xfId="0" applyFont="1" applyBorder="1" applyAlignment="1">
      <alignment horizontal="center"/>
    </xf>
    <xf numFmtId="0" fontId="28" fillId="0" borderId="34" xfId="0" applyFont="1" applyBorder="1" applyAlignment="1">
      <alignment horizontal="right"/>
    </xf>
    <xf numFmtId="0" fontId="28" fillId="0" borderId="33" xfId="0" applyFont="1" applyBorder="1" applyAlignment="1">
      <alignment horizontal="right" vertical="center"/>
    </xf>
    <xf numFmtId="166" fontId="31" fillId="0" borderId="35" xfId="0" applyNumberFormat="1" applyFont="1" applyBorder="1" applyAlignment="1">
      <alignment horizontal="center"/>
    </xf>
    <xf numFmtId="0" fontId="17" fillId="0" borderId="33" xfId="0" applyFont="1" applyBorder="1" applyAlignment="1">
      <alignment horizontal="right"/>
    </xf>
    <xf numFmtId="0" fontId="6" fillId="0" borderId="36" xfId="0" applyFont="1" applyBorder="1" applyAlignment="1">
      <alignment horizontal="center"/>
    </xf>
    <xf numFmtId="164" fontId="11" fillId="0" borderId="37" xfId="1" applyFont="1" applyBorder="1" applyAlignment="1">
      <alignment horizontal="center"/>
    </xf>
    <xf numFmtId="164" fontId="9" fillId="0" borderId="37" xfId="1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6" fillId="0" borderId="33" xfId="0" applyFont="1" applyBorder="1"/>
    <xf numFmtId="164" fontId="9" fillId="3" borderId="1" xfId="1" applyFont="1" applyFill="1" applyBorder="1" applyAlignment="1">
      <alignment horizontal="center" vertical="center"/>
    </xf>
    <xf numFmtId="166" fontId="13" fillId="0" borderId="21" xfId="0" applyNumberFormat="1" applyFont="1" applyBorder="1" applyAlignment="1">
      <alignment horizontal="center"/>
    </xf>
    <xf numFmtId="0" fontId="8" fillId="0" borderId="34" xfId="0" applyFont="1" applyBorder="1" applyAlignment="1">
      <alignment horizontal="right"/>
    </xf>
    <xf numFmtId="0" fontId="2" fillId="0" borderId="0" xfId="0" applyFont="1"/>
    <xf numFmtId="0" fontId="11" fillId="0" borderId="25" xfId="0" applyFont="1" applyBorder="1" applyAlignment="1">
      <alignment horizontal="center"/>
    </xf>
    <xf numFmtId="166" fontId="14" fillId="0" borderId="0" xfId="0" applyNumberFormat="1" applyFont="1"/>
    <xf numFmtId="0" fontId="40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164" fontId="26" fillId="0" borderId="25" xfId="1" applyFont="1" applyBorder="1" applyAlignment="1">
      <alignment horizontal="center"/>
    </xf>
    <xf numFmtId="0" fontId="8" fillId="0" borderId="22" xfId="0" applyFont="1" applyBorder="1" applyAlignment="1">
      <alignment horizontal="right"/>
    </xf>
    <xf numFmtId="0" fontId="6" fillId="0" borderId="16" xfId="0" applyFont="1" applyBorder="1"/>
    <xf numFmtId="0" fontId="8" fillId="0" borderId="16" xfId="0" applyFont="1" applyBorder="1" applyAlignment="1">
      <alignment horizontal="right" vertical="center"/>
    </xf>
    <xf numFmtId="0" fontId="8" fillId="0" borderId="16" xfId="0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2" fontId="6" fillId="0" borderId="16" xfId="0" applyNumberFormat="1" applyFont="1" applyBorder="1"/>
    <xf numFmtId="0" fontId="11" fillId="0" borderId="7" xfId="0" applyFont="1" applyBorder="1" applyAlignment="1">
      <alignment horizontal="center"/>
    </xf>
    <xf numFmtId="0" fontId="8" fillId="0" borderId="28" xfId="0" applyFont="1" applyBorder="1" applyAlignment="1">
      <alignment horizontal="right"/>
    </xf>
    <xf numFmtId="0" fontId="6" fillId="0" borderId="38" xfId="0" applyFont="1" applyBorder="1"/>
    <xf numFmtId="2" fontId="29" fillId="0" borderId="38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/>
    </xf>
    <xf numFmtId="44" fontId="14" fillId="0" borderId="0" xfId="0" applyNumberFormat="1" applyFont="1"/>
    <xf numFmtId="0" fontId="42" fillId="0" borderId="16" xfId="0" applyFont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13" fillId="0" borderId="0" xfId="0" applyFont="1"/>
    <xf numFmtId="44" fontId="3" fillId="0" borderId="0" xfId="0" applyNumberFormat="1" applyFont="1"/>
    <xf numFmtId="0" fontId="2" fillId="0" borderId="0" xfId="0" applyFont="1" applyAlignment="1">
      <alignment horizontal="center"/>
    </xf>
    <xf numFmtId="0" fontId="8" fillId="0" borderId="33" xfId="0" applyFont="1" applyBorder="1" applyAlignment="1">
      <alignment horizontal="right" vertical="center"/>
    </xf>
    <xf numFmtId="0" fontId="7" fillId="0" borderId="33" xfId="0" applyFont="1" applyBorder="1"/>
    <xf numFmtId="0" fontId="46" fillId="0" borderId="16" xfId="0" applyFont="1" applyBorder="1" applyAlignment="1">
      <alignment horizontal="right"/>
    </xf>
    <xf numFmtId="0" fontId="14" fillId="0" borderId="0" xfId="0" applyFont="1" applyAlignment="1">
      <alignment horizontal="left" vertical="center"/>
    </xf>
    <xf numFmtId="0" fontId="26" fillId="0" borderId="25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29" fillId="0" borderId="8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166" fontId="39" fillId="0" borderId="26" xfId="0" applyNumberFormat="1" applyFont="1" applyBorder="1" applyAlignment="1">
      <alignment horizontal="left" vertical="center"/>
    </xf>
    <xf numFmtId="164" fontId="26" fillId="0" borderId="24" xfId="0" applyNumberFormat="1" applyFont="1" applyBorder="1" applyAlignment="1">
      <alignment horizontal="left" vertical="center"/>
    </xf>
    <xf numFmtId="164" fontId="22" fillId="0" borderId="24" xfId="1" applyFont="1" applyBorder="1" applyAlignment="1">
      <alignment horizontal="left" vertical="center"/>
    </xf>
    <xf numFmtId="0" fontId="26" fillId="0" borderId="25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37" fillId="0" borderId="0" xfId="0" applyFont="1"/>
    <xf numFmtId="0" fontId="1" fillId="0" borderId="0" xfId="0" applyFont="1"/>
    <xf numFmtId="49" fontId="37" fillId="0" borderId="0" xfId="0" applyNumberFormat="1" applyFont="1"/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50" fillId="0" borderId="0" xfId="0" applyFont="1" applyAlignment="1">
      <alignment horizontal="left" vertical="center"/>
    </xf>
    <xf numFmtId="9" fontId="50" fillId="0" borderId="0" xfId="0" applyNumberFormat="1" applyFont="1" applyAlignment="1">
      <alignment horizontal="left" vertical="center"/>
    </xf>
    <xf numFmtId="0" fontId="17" fillId="5" borderId="11" xfId="0" applyFont="1" applyFill="1" applyBorder="1" applyAlignment="1">
      <alignment horizontal="center"/>
    </xf>
    <xf numFmtId="166" fontId="31" fillId="5" borderId="11" xfId="0" applyNumberFormat="1" applyFont="1" applyFill="1" applyBorder="1" applyAlignment="1">
      <alignment horizontal="center"/>
    </xf>
    <xf numFmtId="166" fontId="31" fillId="5" borderId="20" xfId="0" applyNumberFormat="1" applyFont="1" applyFill="1" applyBorder="1" applyAlignment="1">
      <alignment horizontal="center"/>
    </xf>
    <xf numFmtId="0" fontId="42" fillId="0" borderId="33" xfId="0" applyFont="1" applyBorder="1" applyAlignment="1">
      <alignment horizontal="right" vertical="center"/>
    </xf>
    <xf numFmtId="0" fontId="17" fillId="5" borderId="36" xfId="0" applyFont="1" applyFill="1" applyBorder="1" applyAlignment="1">
      <alignment horizontal="center"/>
    </xf>
    <xf numFmtId="166" fontId="31" fillId="5" borderId="12" xfId="0" applyNumberFormat="1" applyFont="1" applyFill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8" fillId="4" borderId="34" xfId="0" applyFont="1" applyFill="1" applyBorder="1" applyAlignment="1">
      <alignment horizontal="right"/>
    </xf>
    <xf numFmtId="2" fontId="42" fillId="4" borderId="33" xfId="0" applyNumberFormat="1" applyFont="1" applyFill="1" applyBorder="1"/>
    <xf numFmtId="0" fontId="6" fillId="4" borderId="33" xfId="0" applyFont="1" applyFill="1" applyBorder="1" applyAlignment="1">
      <alignment horizontal="left"/>
    </xf>
    <xf numFmtId="0" fontId="6" fillId="4" borderId="33" xfId="0" applyFont="1" applyFill="1" applyBorder="1" applyAlignment="1">
      <alignment horizontal="right"/>
    </xf>
    <xf numFmtId="0" fontId="6" fillId="4" borderId="33" xfId="0" applyFont="1" applyFill="1" applyBorder="1"/>
    <xf numFmtId="2" fontId="6" fillId="4" borderId="33" xfId="0" applyNumberFormat="1" applyFont="1" applyFill="1" applyBorder="1"/>
    <xf numFmtId="0" fontId="1" fillId="4" borderId="33" xfId="0" applyFont="1" applyFill="1" applyBorder="1"/>
    <xf numFmtId="0" fontId="9" fillId="0" borderId="37" xfId="0" applyFont="1" applyBorder="1" applyAlignment="1">
      <alignment horizontal="center"/>
    </xf>
    <xf numFmtId="166" fontId="31" fillId="5" borderId="36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43" fillId="0" borderId="0" xfId="0" applyFont="1" applyAlignment="1">
      <alignment horizontal="right"/>
    </xf>
    <xf numFmtId="0" fontId="14" fillId="6" borderId="0" xfId="0" applyFont="1" applyFill="1"/>
    <xf numFmtId="0" fontId="2" fillId="6" borderId="0" xfId="0" applyFont="1" applyFill="1"/>
    <xf numFmtId="0" fontId="14" fillId="6" borderId="0" xfId="0" applyFont="1" applyFill="1" applyAlignment="1">
      <alignment horizontal="left" vertical="center"/>
    </xf>
    <xf numFmtId="0" fontId="6" fillId="0" borderId="11" xfId="0" applyFont="1" applyBorder="1" applyAlignment="1">
      <alignment horizontal="center"/>
    </xf>
    <xf numFmtId="0" fontId="44" fillId="5" borderId="36" xfId="0" applyFont="1" applyFill="1" applyBorder="1" applyAlignment="1">
      <alignment horizontal="center"/>
    </xf>
    <xf numFmtId="166" fontId="40" fillId="5" borderId="13" xfId="0" applyNumberFormat="1" applyFont="1" applyFill="1" applyBorder="1" applyAlignment="1">
      <alignment horizontal="center"/>
    </xf>
    <xf numFmtId="0" fontId="6" fillId="5" borderId="36" xfId="0" applyFont="1" applyFill="1" applyBorder="1" applyAlignment="1">
      <alignment horizontal="center"/>
    </xf>
    <xf numFmtId="0" fontId="6" fillId="0" borderId="16" xfId="0" applyFont="1" applyBorder="1" applyAlignment="1">
      <alignment horizontal="left"/>
    </xf>
    <xf numFmtId="0" fontId="6" fillId="5" borderId="11" xfId="0" applyFont="1" applyFill="1" applyBorder="1" applyAlignment="1">
      <alignment horizontal="center"/>
    </xf>
    <xf numFmtId="166" fontId="13" fillId="0" borderId="11" xfId="0" applyNumberFormat="1" applyFont="1" applyBorder="1" applyAlignment="1">
      <alignment horizontal="center"/>
    </xf>
    <xf numFmtId="164" fontId="9" fillId="0" borderId="4" xfId="1" applyFont="1" applyBorder="1" applyAlignment="1">
      <alignment horizontal="center"/>
    </xf>
    <xf numFmtId="0" fontId="40" fillId="0" borderId="0" xfId="0" applyFont="1" applyAlignment="1">
      <alignment horizontal="left" vertical="center" wrapText="1"/>
    </xf>
    <xf numFmtId="0" fontId="41" fillId="0" borderId="2" xfId="0" applyFont="1" applyBorder="1" applyAlignment="1">
      <alignment horizontal="right" vertical="center"/>
    </xf>
    <xf numFmtId="0" fontId="41" fillId="0" borderId="3" xfId="0" applyFont="1" applyBorder="1" applyAlignment="1">
      <alignment horizontal="right" vertical="center"/>
    </xf>
    <xf numFmtId="164" fontId="9" fillId="3" borderId="2" xfId="1" applyFont="1" applyFill="1" applyBorder="1" applyAlignment="1">
      <alignment horizontal="right" vertical="center"/>
    </xf>
    <xf numFmtId="164" fontId="22" fillId="3" borderId="3" xfId="1" applyFont="1" applyFill="1" applyBorder="1" applyAlignment="1">
      <alignment horizontal="right" vertical="center"/>
    </xf>
    <xf numFmtId="164" fontId="22" fillId="3" borderId="18" xfId="1" applyFont="1" applyFill="1" applyBorder="1" applyAlignment="1">
      <alignment horizontal="right" vertical="center"/>
    </xf>
    <xf numFmtId="164" fontId="9" fillId="3" borderId="3" xfId="1" applyFont="1" applyFill="1" applyBorder="1" applyAlignment="1">
      <alignment horizontal="right" vertical="center"/>
    </xf>
    <xf numFmtId="164" fontId="9" fillId="3" borderId="18" xfId="1" applyFont="1" applyFill="1" applyBorder="1" applyAlignment="1">
      <alignment horizontal="right" vertical="center"/>
    </xf>
    <xf numFmtId="0" fontId="38" fillId="0" borderId="28" xfId="0" applyFont="1" applyBorder="1" applyAlignment="1">
      <alignment horizontal="left" vertical="center" wrapText="1"/>
    </xf>
    <xf numFmtId="0" fontId="38" fillId="0" borderId="38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26" fillId="0" borderId="0" xfId="0" applyFont="1" applyAlignment="1">
      <alignment horizontal="right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164" fontId="22" fillId="3" borderId="2" xfId="1" applyFont="1" applyFill="1" applyBorder="1" applyAlignment="1">
      <alignment horizontal="right" vertical="center"/>
    </xf>
  </cellXfs>
  <cellStyles count="4">
    <cellStyle name="Currency" xfId="1" builtinId="4"/>
    <cellStyle name="Currency 2" xfId="3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9" defaultPivotStyle="PivotStyleLight16"/>
  <colors>
    <mruColors>
      <color rgb="FF00FF00"/>
      <color rgb="FF66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347382</xdr:colOff>
      <xdr:row>0</xdr:row>
      <xdr:rowOff>112058</xdr:rowOff>
    </xdr:from>
    <xdr:to>
      <xdr:col>5</xdr:col>
      <xdr:colOff>695440</xdr:colOff>
      <xdr:row>3</xdr:row>
      <xdr:rowOff>28432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A19B2744-A134-4BB0-8FCC-966E49CF9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794" y="112058"/>
          <a:ext cx="3620176" cy="1455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!%20PRICING%20DEPARTMENT\MASTER%20TEMPLETES\09-20-17%20MASTER%20DRAPES,%20HW,%20M&amp;I,%20ROMANS,%20ROLLERS,%20WOOD%20&amp;%20UPH.%20CORNICES%20(KONI%20NEW%20TEMPLATE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Local%20Settings/Temporary%20Internet%20Files/Content.Outlook/OB4X7RL1/DRAPERY%20STD%20QUOTE%20NUEVO%2010500%20EBONY%20INN%20MOTEL%20SAN%20DIEGO%20%20FRENCH%20PLEA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iguera/Documents/!!%20QUOTES/MASTER%20FOR%20QUOTES/OLD%20MASTER%20TEMPLATES%20FOR%20QUOTING/1402FEB-11-MASTER%20FOR%20WOOD%20FASCIAS%20FOR%20FABTEX%20-%20FULL%20RETURNS%20AND%20HEADER%20(NEW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QTE M&amp;I "/>
      <sheetName val="ROLLER SHADE"/>
      <sheetName val="SOMFY BOM"/>
      <sheetName val="DROP LIST"/>
      <sheetName val="PRICING SHEE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B10" t="str">
            <v>A.1 - 6" HEIGHT</v>
          </cell>
        </row>
        <row r="11">
          <cell r="B11" t="str">
            <v>A.1 - 8" HEIGHT</v>
          </cell>
        </row>
        <row r="12">
          <cell r="B12" t="str">
            <v>A.1 - 10" HEIGHT</v>
          </cell>
        </row>
        <row r="13">
          <cell r="B13" t="str">
            <v>C.1 - 6" HEIGHT</v>
          </cell>
        </row>
        <row r="14">
          <cell r="B14" t="str">
            <v>C.1 - 8" HEIGHT</v>
          </cell>
        </row>
        <row r="15">
          <cell r="B15" t="str">
            <v>C.1 - 10" HEIGHT</v>
          </cell>
        </row>
        <row r="16">
          <cell r="B16" t="str">
            <v>B.2 - 6" HEIGHT</v>
          </cell>
        </row>
        <row r="17">
          <cell r="B17" t="str">
            <v>B.2 - 8" HEIGHT</v>
          </cell>
        </row>
        <row r="18">
          <cell r="B18" t="str">
            <v>B.2 - 10" HEIGHT</v>
          </cell>
        </row>
        <row r="19">
          <cell r="B19" t="str">
            <v>A.2 - 6" HEIGHT</v>
          </cell>
        </row>
        <row r="20">
          <cell r="B20" t="str">
            <v>A.2 - 8" HEIGHT</v>
          </cell>
        </row>
        <row r="21">
          <cell r="B21" t="str">
            <v>A.2 - 10" HEIGHT</v>
          </cell>
        </row>
        <row r="22">
          <cell r="B22" t="str">
            <v>D.1 - 6" HEIGHT</v>
          </cell>
        </row>
        <row r="23">
          <cell r="B23" t="str">
            <v>D.1 - 8" HEIGHT</v>
          </cell>
        </row>
        <row r="24">
          <cell r="B24" t="str">
            <v>D.1 - 10" HEIGHT</v>
          </cell>
        </row>
        <row r="25">
          <cell r="B25" t="str">
            <v>A.1 - 13" HEIGHT</v>
          </cell>
        </row>
        <row r="26">
          <cell r="B26" t="str">
            <v>A.1 - 9" HEIGHT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ation"/>
      <sheetName val="Materials"/>
      <sheetName val="Data"/>
    </sheetNames>
    <sheetDataSet>
      <sheetData sheetId="0"/>
      <sheetData sheetId="1"/>
      <sheetData sheetId="2">
        <row r="26">
          <cell r="L26">
            <v>8</v>
          </cell>
          <cell r="M26">
            <v>5</v>
          </cell>
          <cell r="N26">
            <v>5.75</v>
          </cell>
          <cell r="O26">
            <v>5.75</v>
          </cell>
          <cell r="P26">
            <v>6.61</v>
          </cell>
          <cell r="Q26">
            <v>5.25</v>
          </cell>
          <cell r="R26">
            <v>6.04</v>
          </cell>
          <cell r="S26">
            <v>6.04</v>
          </cell>
          <cell r="T26">
            <v>6.95</v>
          </cell>
        </row>
        <row r="27">
          <cell r="L27">
            <v>96</v>
          </cell>
          <cell r="M27">
            <v>5</v>
          </cell>
          <cell r="N27">
            <v>5.75</v>
          </cell>
          <cell r="O27">
            <v>5.75</v>
          </cell>
          <cell r="P27">
            <v>6.61</v>
          </cell>
          <cell r="Q27">
            <v>5.25</v>
          </cell>
          <cell r="R27">
            <v>6.04</v>
          </cell>
          <cell r="S27">
            <v>6.04</v>
          </cell>
          <cell r="T27">
            <v>6.95</v>
          </cell>
        </row>
        <row r="28">
          <cell r="L28">
            <v>112</v>
          </cell>
          <cell r="M28">
            <v>5.83</v>
          </cell>
          <cell r="N28">
            <v>6.7</v>
          </cell>
          <cell r="O28">
            <v>6.7</v>
          </cell>
          <cell r="P28">
            <v>7.7</v>
          </cell>
          <cell r="Q28">
            <v>6.1215000000000002</v>
          </cell>
          <cell r="R28">
            <v>7.04</v>
          </cell>
          <cell r="S28">
            <v>7.04</v>
          </cell>
          <cell r="T28">
            <v>8.1</v>
          </cell>
        </row>
        <row r="29">
          <cell r="L29">
            <v>128</v>
          </cell>
          <cell r="M29">
            <v>6.67</v>
          </cell>
          <cell r="N29">
            <v>7.67</v>
          </cell>
          <cell r="O29">
            <v>7.67</v>
          </cell>
          <cell r="P29">
            <v>8.82</v>
          </cell>
          <cell r="Q29">
            <v>7.0034999999999998</v>
          </cell>
          <cell r="R29">
            <v>8.0500000000000007</v>
          </cell>
          <cell r="S29">
            <v>8.0500000000000007</v>
          </cell>
          <cell r="T29">
            <v>9.26</v>
          </cell>
        </row>
        <row r="30">
          <cell r="L30">
            <v>144</v>
          </cell>
          <cell r="M30">
            <v>7.5</v>
          </cell>
          <cell r="N30">
            <v>8.6300000000000008</v>
          </cell>
          <cell r="O30">
            <v>8.6300000000000008</v>
          </cell>
          <cell r="P30">
            <v>9.92</v>
          </cell>
          <cell r="Q30">
            <v>7.875</v>
          </cell>
          <cell r="R30">
            <v>9.06</v>
          </cell>
          <cell r="S30">
            <v>9.06</v>
          </cell>
          <cell r="T30">
            <v>10.42</v>
          </cell>
        </row>
        <row r="31">
          <cell r="L31">
            <v>160</v>
          </cell>
          <cell r="M31">
            <v>8.33</v>
          </cell>
          <cell r="N31">
            <v>9.58</v>
          </cell>
          <cell r="O31">
            <v>9.58</v>
          </cell>
          <cell r="P31">
            <v>11.02</v>
          </cell>
          <cell r="Q31">
            <v>8.7465000000000011</v>
          </cell>
          <cell r="R31">
            <v>10.06</v>
          </cell>
          <cell r="S31">
            <v>10.06</v>
          </cell>
          <cell r="T31">
            <v>11.57</v>
          </cell>
        </row>
        <row r="32">
          <cell r="L32">
            <v>176</v>
          </cell>
          <cell r="M32">
            <v>9.17</v>
          </cell>
          <cell r="N32">
            <v>10.55</v>
          </cell>
          <cell r="O32">
            <v>10.55</v>
          </cell>
          <cell r="P32">
            <v>12.13</v>
          </cell>
          <cell r="Q32">
            <v>9.6285000000000007</v>
          </cell>
          <cell r="R32">
            <v>11.07</v>
          </cell>
          <cell r="S32">
            <v>11.07</v>
          </cell>
          <cell r="T32">
            <v>12.73</v>
          </cell>
        </row>
        <row r="33">
          <cell r="L33">
            <v>192</v>
          </cell>
          <cell r="M33">
            <v>10</v>
          </cell>
          <cell r="N33">
            <v>11.5</v>
          </cell>
          <cell r="O33">
            <v>11.5</v>
          </cell>
          <cell r="P33">
            <v>13.23</v>
          </cell>
          <cell r="Q33">
            <v>10.5</v>
          </cell>
          <cell r="R33">
            <v>12.08</v>
          </cell>
          <cell r="S33">
            <v>12.08</v>
          </cell>
          <cell r="T33">
            <v>13.89</v>
          </cell>
        </row>
        <row r="34">
          <cell r="L34">
            <v>208</v>
          </cell>
          <cell r="M34">
            <v>10.83</v>
          </cell>
          <cell r="N34">
            <v>12.450000000000001</v>
          </cell>
          <cell r="O34">
            <v>12.450000000000001</v>
          </cell>
          <cell r="P34">
            <v>14.32</v>
          </cell>
          <cell r="Q34">
            <v>11.371500000000001</v>
          </cell>
          <cell r="R34">
            <v>13.08</v>
          </cell>
          <cell r="S34">
            <v>13.08</v>
          </cell>
          <cell r="T34">
            <v>15.040000000000001</v>
          </cell>
        </row>
        <row r="35">
          <cell r="L35">
            <v>224</v>
          </cell>
          <cell r="M35">
            <v>11.67</v>
          </cell>
          <cell r="N35">
            <v>13.42</v>
          </cell>
          <cell r="O35">
            <v>13.42</v>
          </cell>
          <cell r="P35">
            <v>15.43</v>
          </cell>
          <cell r="Q35">
            <v>12.253500000000001</v>
          </cell>
          <cell r="R35">
            <v>14.09</v>
          </cell>
          <cell r="S35">
            <v>14.09</v>
          </cell>
          <cell r="T35">
            <v>16.2</v>
          </cell>
        </row>
        <row r="36">
          <cell r="L36">
            <v>240</v>
          </cell>
          <cell r="M36">
            <v>12.5</v>
          </cell>
          <cell r="N36">
            <v>14.370000000000001</v>
          </cell>
          <cell r="O36">
            <v>14.370000000000001</v>
          </cell>
          <cell r="P36">
            <v>16.53</v>
          </cell>
          <cell r="Q36">
            <v>13.125</v>
          </cell>
          <cell r="R36">
            <v>15.09</v>
          </cell>
          <cell r="S36">
            <v>15.09</v>
          </cell>
          <cell r="T36">
            <v>17.350000000000001</v>
          </cell>
        </row>
        <row r="37">
          <cell r="L37">
            <v>256</v>
          </cell>
          <cell r="M37">
            <v>13.33</v>
          </cell>
          <cell r="N37">
            <v>15.33</v>
          </cell>
          <cell r="O37">
            <v>15.33</v>
          </cell>
          <cell r="P37">
            <v>17.63</v>
          </cell>
          <cell r="Q37">
            <v>13.996500000000001</v>
          </cell>
          <cell r="R37">
            <v>16.100000000000001</v>
          </cell>
          <cell r="S37">
            <v>16.100000000000001</v>
          </cell>
          <cell r="T37">
            <v>18.52</v>
          </cell>
        </row>
        <row r="38">
          <cell r="L38">
            <v>272</v>
          </cell>
          <cell r="M38">
            <v>14.17</v>
          </cell>
          <cell r="N38">
            <v>16.3</v>
          </cell>
          <cell r="O38">
            <v>16.3</v>
          </cell>
          <cell r="P38">
            <v>18.75</v>
          </cell>
          <cell r="Q38">
            <v>14.878500000000001</v>
          </cell>
          <cell r="R38">
            <v>17.11</v>
          </cell>
          <cell r="S38">
            <v>17.11</v>
          </cell>
          <cell r="T38">
            <v>19.68</v>
          </cell>
        </row>
        <row r="39">
          <cell r="L39">
            <v>288</v>
          </cell>
          <cell r="M39">
            <v>15</v>
          </cell>
          <cell r="N39">
            <v>17.25</v>
          </cell>
          <cell r="O39">
            <v>17.25</v>
          </cell>
          <cell r="P39">
            <v>19.84</v>
          </cell>
          <cell r="Q39">
            <v>15.75</v>
          </cell>
          <cell r="R39">
            <v>18.11</v>
          </cell>
          <cell r="S39">
            <v>18.11</v>
          </cell>
          <cell r="T39">
            <v>20.830000000000002</v>
          </cell>
        </row>
        <row r="40">
          <cell r="L40">
            <v>304</v>
          </cell>
          <cell r="M40">
            <v>15.83</v>
          </cell>
          <cell r="N40">
            <v>18.2</v>
          </cell>
          <cell r="O40">
            <v>18.2</v>
          </cell>
          <cell r="P40">
            <v>20.93</v>
          </cell>
          <cell r="Q40">
            <v>16.621500000000001</v>
          </cell>
          <cell r="R40">
            <v>19.11</v>
          </cell>
          <cell r="S40">
            <v>19.11</v>
          </cell>
          <cell r="T40">
            <v>21.98</v>
          </cell>
        </row>
        <row r="41">
          <cell r="L41">
            <v>320</v>
          </cell>
          <cell r="M41">
            <v>16.670000000000002</v>
          </cell>
          <cell r="N41">
            <v>19.170000000000002</v>
          </cell>
          <cell r="O41">
            <v>19.170000000000002</v>
          </cell>
          <cell r="P41">
            <v>22.05</v>
          </cell>
          <cell r="Q41">
            <v>17.503500000000003</v>
          </cell>
          <cell r="R41">
            <v>20.13</v>
          </cell>
          <cell r="S41">
            <v>20.13</v>
          </cell>
          <cell r="T41">
            <v>23.150000000000002</v>
          </cell>
        </row>
        <row r="42">
          <cell r="L42">
            <v>336</v>
          </cell>
          <cell r="M42">
            <v>17.5</v>
          </cell>
          <cell r="N42">
            <v>20.13</v>
          </cell>
          <cell r="O42">
            <v>20.13</v>
          </cell>
          <cell r="P42">
            <v>23.150000000000002</v>
          </cell>
          <cell r="Q42">
            <v>18.375</v>
          </cell>
          <cell r="R42">
            <v>21.13</v>
          </cell>
          <cell r="S42">
            <v>21.13</v>
          </cell>
          <cell r="T42">
            <v>24.3</v>
          </cell>
        </row>
        <row r="43">
          <cell r="L43">
            <v>352</v>
          </cell>
          <cell r="M43">
            <v>18.330000000000002</v>
          </cell>
          <cell r="N43">
            <v>21.080000000000002</v>
          </cell>
          <cell r="O43">
            <v>22.91</v>
          </cell>
          <cell r="P43">
            <v>26.35</v>
          </cell>
          <cell r="Q43">
            <v>21.216975000000001</v>
          </cell>
          <cell r="R43">
            <v>26.52</v>
          </cell>
          <cell r="S43">
            <v>26.52</v>
          </cell>
          <cell r="T43">
            <v>33.15</v>
          </cell>
        </row>
        <row r="44">
          <cell r="L44">
            <v>368</v>
          </cell>
          <cell r="M44">
            <v>19.170000000000002</v>
          </cell>
          <cell r="N44">
            <v>22.05</v>
          </cell>
          <cell r="O44">
            <v>23.96</v>
          </cell>
          <cell r="P44">
            <v>27.560000000000002</v>
          </cell>
          <cell r="Q44">
            <v>22.189275000000002</v>
          </cell>
          <cell r="R44">
            <v>27.740000000000002</v>
          </cell>
          <cell r="S44">
            <v>27.740000000000002</v>
          </cell>
          <cell r="T44">
            <v>34.68</v>
          </cell>
        </row>
        <row r="45">
          <cell r="L45">
            <v>384</v>
          </cell>
          <cell r="M45">
            <v>20</v>
          </cell>
          <cell r="N45">
            <v>23</v>
          </cell>
          <cell r="O45">
            <v>25</v>
          </cell>
          <cell r="P45">
            <v>28.75</v>
          </cell>
          <cell r="Q45">
            <v>23.15</v>
          </cell>
          <cell r="R45">
            <v>28.94</v>
          </cell>
          <cell r="S45">
            <v>28.94</v>
          </cell>
          <cell r="T45">
            <v>36.18</v>
          </cell>
        </row>
        <row r="46">
          <cell r="L46">
            <v>400</v>
          </cell>
          <cell r="M46">
            <v>20.830000000000002</v>
          </cell>
          <cell r="N46">
            <v>23.95</v>
          </cell>
          <cell r="O46">
            <v>26.04</v>
          </cell>
          <cell r="P46">
            <v>29.94</v>
          </cell>
          <cell r="Q46">
            <v>24.110725000000002</v>
          </cell>
          <cell r="R46">
            <v>30.14</v>
          </cell>
          <cell r="S46">
            <v>30.14</v>
          </cell>
          <cell r="T46">
            <v>37.67</v>
          </cell>
        </row>
        <row r="47">
          <cell r="L47">
            <v>416</v>
          </cell>
          <cell r="M47">
            <v>21.67</v>
          </cell>
          <cell r="N47">
            <v>24.92</v>
          </cell>
          <cell r="O47">
            <v>27.09</v>
          </cell>
          <cell r="P47">
            <v>31.150000000000002</v>
          </cell>
          <cell r="Q47">
            <v>25.083025000000003</v>
          </cell>
          <cell r="R47">
            <v>31.35</v>
          </cell>
          <cell r="S47">
            <v>31.35</v>
          </cell>
          <cell r="T47">
            <v>39.19</v>
          </cell>
        </row>
        <row r="48">
          <cell r="L48">
            <v>432</v>
          </cell>
          <cell r="M48">
            <v>22.5</v>
          </cell>
          <cell r="N48">
            <v>25.87</v>
          </cell>
          <cell r="O48">
            <v>28.13</v>
          </cell>
          <cell r="P48">
            <v>32.340000000000003</v>
          </cell>
          <cell r="Q48">
            <v>26.043749999999999</v>
          </cell>
          <cell r="R48">
            <v>32.549999999999997</v>
          </cell>
          <cell r="S48">
            <v>32.549999999999997</v>
          </cell>
          <cell r="T48">
            <v>40.69</v>
          </cell>
        </row>
        <row r="49">
          <cell r="L49">
            <v>448</v>
          </cell>
          <cell r="M49">
            <v>23.330000000000002</v>
          </cell>
          <cell r="N49">
            <v>26.830000000000002</v>
          </cell>
          <cell r="O49">
            <v>29.16</v>
          </cell>
          <cell r="P49">
            <v>33.54</v>
          </cell>
          <cell r="Q49">
            <v>27.004475000000003</v>
          </cell>
          <cell r="R49">
            <v>33.76</v>
          </cell>
          <cell r="S49">
            <v>33.76</v>
          </cell>
          <cell r="T49">
            <v>42.2</v>
          </cell>
        </row>
        <row r="50">
          <cell r="L50">
            <v>464</v>
          </cell>
          <cell r="M50">
            <v>24.17</v>
          </cell>
          <cell r="N50">
            <v>27.8</v>
          </cell>
          <cell r="O50">
            <v>30.21</v>
          </cell>
          <cell r="P50">
            <v>34.75</v>
          </cell>
          <cell r="Q50">
            <v>27.976775</v>
          </cell>
          <cell r="R50">
            <v>34.97</v>
          </cell>
          <cell r="S50">
            <v>34.97</v>
          </cell>
          <cell r="T50">
            <v>43.71</v>
          </cell>
        </row>
        <row r="51">
          <cell r="L51">
            <v>480</v>
          </cell>
          <cell r="M51">
            <v>25</v>
          </cell>
          <cell r="N51">
            <v>28.75</v>
          </cell>
          <cell r="O51">
            <v>31.25</v>
          </cell>
          <cell r="P51">
            <v>35.94</v>
          </cell>
          <cell r="Q51">
            <v>28.9375</v>
          </cell>
          <cell r="R51">
            <v>36.17</v>
          </cell>
          <cell r="S51">
            <v>36.17</v>
          </cell>
          <cell r="T51">
            <v>45.21</v>
          </cell>
        </row>
        <row r="52">
          <cell r="L52">
            <v>496</v>
          </cell>
          <cell r="M52">
            <v>25.830000000000002</v>
          </cell>
          <cell r="N52">
            <v>29.7</v>
          </cell>
          <cell r="O52">
            <v>32.29</v>
          </cell>
          <cell r="P52">
            <v>37.130000000000003</v>
          </cell>
          <cell r="Q52">
            <v>29.898225</v>
          </cell>
          <cell r="R52">
            <v>37.369999999999997</v>
          </cell>
          <cell r="S52">
            <v>37.369999999999997</v>
          </cell>
          <cell r="T52">
            <v>46.71</v>
          </cell>
        </row>
        <row r="53">
          <cell r="L53">
            <v>512</v>
          </cell>
          <cell r="M53">
            <v>26.67</v>
          </cell>
          <cell r="N53">
            <v>30.67</v>
          </cell>
          <cell r="O53">
            <v>33.340000000000003</v>
          </cell>
          <cell r="P53">
            <v>38.340000000000003</v>
          </cell>
          <cell r="Q53">
            <v>30.870525000000001</v>
          </cell>
          <cell r="R53">
            <v>38.590000000000003</v>
          </cell>
          <cell r="S53">
            <v>38.590000000000003</v>
          </cell>
          <cell r="T53">
            <v>48.24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&amp; CALCULATIONS"/>
      <sheetName val="PRICING SHEET"/>
      <sheetName val="QTE M&amp;I"/>
      <sheetName val="DATA"/>
    </sheetNames>
    <sheetDataSet>
      <sheetData sheetId="0"/>
      <sheetData sheetId="1"/>
      <sheetData sheetId="2"/>
      <sheetData sheetId="3">
        <row r="4">
          <cell r="C4" t="str">
            <v>WOOD FASCIA STYLES</v>
          </cell>
        </row>
        <row r="5">
          <cell r="C5" t="str">
            <v>A.1 - 6" HEIGHT</v>
          </cell>
        </row>
        <row r="6">
          <cell r="C6" t="str">
            <v>A.1 - 8" HEIGHT</v>
          </cell>
        </row>
        <row r="7">
          <cell r="C7" t="str">
            <v>A.1 - 10" HEIGHT</v>
          </cell>
        </row>
        <row r="8">
          <cell r="C8" t="str">
            <v>C.1 - 6" HEIGHT</v>
          </cell>
        </row>
        <row r="9">
          <cell r="C9" t="str">
            <v>C.1 - 8" HEIGHT</v>
          </cell>
        </row>
        <row r="10">
          <cell r="C10" t="str">
            <v>C.1 - 10" HEIGHT</v>
          </cell>
        </row>
        <row r="11">
          <cell r="C11" t="str">
            <v>B.2 - 6" HEIGHT</v>
          </cell>
        </row>
        <row r="12">
          <cell r="C12" t="str">
            <v>B.2 - 8" HEIGHT</v>
          </cell>
        </row>
        <row r="13">
          <cell r="C13" t="str">
            <v>B.2 - 10" HEIGHT</v>
          </cell>
        </row>
        <row r="14">
          <cell r="C14" t="str">
            <v>A.2 - 6" HEIGHT</v>
          </cell>
        </row>
        <row r="15">
          <cell r="C15" t="str">
            <v>A.2 - 8" HEIGHT</v>
          </cell>
        </row>
        <row r="16">
          <cell r="C16" t="str">
            <v>A.2 - 10" HEIGHT</v>
          </cell>
        </row>
        <row r="17">
          <cell r="C17" t="str">
            <v>D.1 - 6" HEIGHT</v>
          </cell>
        </row>
        <row r="18">
          <cell r="C18" t="str">
            <v>D.1 - 8" HEIGHT</v>
          </cell>
        </row>
        <row r="19">
          <cell r="C19" t="str">
            <v>D.1 - 10" HEIGHT</v>
          </cell>
        </row>
        <row r="20">
          <cell r="C20">
            <v>0</v>
          </cell>
        </row>
        <row r="21">
          <cell r="C21" t="str">
            <v>NONE</v>
          </cell>
        </row>
        <row r="22">
          <cell r="C22" t="str">
            <v>A.1 - 13" HEIGHT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O82"/>
  <sheetViews>
    <sheetView tabSelected="1" topLeftCell="A58" zoomScale="85" zoomScaleNormal="85" workbookViewId="0">
      <selection activeCell="M66" sqref="M66"/>
    </sheetView>
  </sheetViews>
  <sheetFormatPr defaultColWidth="9.140625" defaultRowHeight="15" x14ac:dyDescent="0.25"/>
  <cols>
    <col min="1" max="1" width="2.7109375" style="7" customWidth="1"/>
    <col min="2" max="2" width="7.42578125" style="7" customWidth="1"/>
    <col min="3" max="3" width="8.85546875" style="7" customWidth="1"/>
    <col min="4" max="4" width="10.140625" style="7" customWidth="1"/>
    <col min="5" max="5" width="22.7109375" style="7" customWidth="1"/>
    <col min="6" max="6" width="59.140625" style="7" customWidth="1"/>
    <col min="7" max="7" width="48.42578125" style="7" customWidth="1"/>
    <col min="8" max="8" width="56.28515625" style="7" customWidth="1"/>
    <col min="9" max="9" width="34.7109375" style="7" customWidth="1"/>
    <col min="10" max="11" width="14.7109375" style="7" customWidth="1"/>
    <col min="12" max="12" width="21.85546875" style="7" customWidth="1"/>
    <col min="13" max="13" width="33.42578125" style="7" customWidth="1"/>
    <col min="14" max="14" width="1.7109375" style="7" customWidth="1"/>
    <col min="15" max="15" width="3.28515625" style="7" customWidth="1"/>
    <col min="16" max="16384" width="9.140625" style="7"/>
  </cols>
  <sheetData>
    <row r="1" spans="1:15" ht="24.75" customHeight="1" x14ac:dyDescent="0.25">
      <c r="O1" s="161"/>
    </row>
    <row r="2" spans="1:15" x14ac:dyDescent="0.25">
      <c r="J2" s="8"/>
      <c r="K2" s="9"/>
      <c r="O2" s="161"/>
    </row>
    <row r="3" spans="1:15" ht="81.95" customHeight="1" x14ac:dyDescent="0.25">
      <c r="E3" s="182" t="s">
        <v>4</v>
      </c>
      <c r="F3" s="182"/>
      <c r="G3" s="182"/>
      <c r="H3" s="182"/>
      <c r="I3" s="182"/>
      <c r="J3" s="182"/>
      <c r="K3" s="182"/>
      <c r="L3" s="117" t="s">
        <v>12</v>
      </c>
      <c r="M3" s="118">
        <v>39663</v>
      </c>
      <c r="O3" s="161"/>
    </row>
    <row r="4" spans="1:15" ht="15.75" customHeight="1" x14ac:dyDescent="0.25">
      <c r="O4" s="161"/>
    </row>
    <row r="5" spans="1:15" ht="20.100000000000001" customHeight="1" x14ac:dyDescent="0.35">
      <c r="C5" s="4" t="s">
        <v>46</v>
      </c>
      <c r="D5" s="5"/>
      <c r="E5" s="5"/>
      <c r="G5" s="11" t="s">
        <v>34</v>
      </c>
      <c r="H5" s="4" t="s">
        <v>89</v>
      </c>
      <c r="K5" s="12" t="s">
        <v>5</v>
      </c>
      <c r="L5" s="13" t="s">
        <v>59</v>
      </c>
      <c r="M5" s="13"/>
      <c r="O5" s="161"/>
    </row>
    <row r="6" spans="1:15" ht="20.100000000000001" customHeight="1" x14ac:dyDescent="0.35">
      <c r="C6" s="135" t="s">
        <v>51</v>
      </c>
      <c r="D6" s="136"/>
      <c r="E6" s="136"/>
      <c r="F6" s="14"/>
      <c r="G6" s="138" t="s">
        <v>47</v>
      </c>
      <c r="H6" s="139" t="s">
        <v>89</v>
      </c>
      <c r="K6" s="12" t="s">
        <v>6</v>
      </c>
      <c r="L6" s="13" t="s">
        <v>60</v>
      </c>
      <c r="M6" s="15"/>
      <c r="O6" s="161"/>
    </row>
    <row r="7" spans="1:15" ht="20.100000000000001" customHeight="1" x14ac:dyDescent="0.25">
      <c r="C7" s="135" t="s">
        <v>52</v>
      </c>
      <c r="D7" s="136"/>
      <c r="E7" s="136"/>
      <c r="F7" s="14"/>
      <c r="G7" s="138" t="s">
        <v>35</v>
      </c>
      <c r="H7" s="139" t="s">
        <v>89</v>
      </c>
      <c r="O7" s="161"/>
    </row>
    <row r="8" spans="1:15" ht="20.100000000000001" customHeight="1" x14ac:dyDescent="0.25">
      <c r="C8" s="135" t="s">
        <v>22</v>
      </c>
      <c r="D8" s="136"/>
      <c r="E8" s="136"/>
      <c r="F8" s="14"/>
      <c r="G8" s="138" t="s">
        <v>48</v>
      </c>
      <c r="H8" s="139" t="s">
        <v>89</v>
      </c>
      <c r="L8" s="1"/>
      <c r="O8" s="161"/>
    </row>
    <row r="9" spans="1:15" ht="20.100000000000001" customHeight="1" x14ac:dyDescent="0.25">
      <c r="C9" s="135" t="s">
        <v>23</v>
      </c>
      <c r="D9" s="135"/>
      <c r="E9" s="137" t="s">
        <v>91</v>
      </c>
      <c r="G9" s="138" t="s">
        <v>89</v>
      </c>
      <c r="H9" s="139" t="s">
        <v>89</v>
      </c>
      <c r="L9" s="120"/>
      <c r="O9" s="161"/>
    </row>
    <row r="10" spans="1:15" ht="20.100000000000001" customHeight="1" x14ac:dyDescent="0.25">
      <c r="C10" s="135" t="s">
        <v>24</v>
      </c>
      <c r="D10" s="135"/>
      <c r="E10" s="137" t="s">
        <v>92</v>
      </c>
      <c r="G10" s="138" t="s">
        <v>89</v>
      </c>
      <c r="H10" s="139" t="s">
        <v>89</v>
      </c>
      <c r="O10" s="161"/>
    </row>
    <row r="11" spans="1:15" ht="20.100000000000001" customHeight="1" x14ac:dyDescent="0.35">
      <c r="L11" s="12" t="s">
        <v>7</v>
      </c>
      <c r="M11" s="16">
        <v>45966</v>
      </c>
      <c r="O11" s="161"/>
    </row>
    <row r="12" spans="1:15" ht="20.100000000000001" customHeight="1" x14ac:dyDescent="0.35">
      <c r="C12" s="183" t="s">
        <v>16</v>
      </c>
      <c r="D12" s="183"/>
      <c r="E12" s="183"/>
      <c r="F12" s="18" t="s">
        <v>90</v>
      </c>
      <c r="G12" s="19"/>
      <c r="K12" s="99"/>
      <c r="L12" s="6" t="s">
        <v>41</v>
      </c>
      <c r="M12" s="16">
        <v>46026</v>
      </c>
      <c r="O12" s="161"/>
    </row>
    <row r="13" spans="1:15" ht="20.100000000000001" customHeight="1" x14ac:dyDescent="0.3">
      <c r="C13" s="183" t="s">
        <v>17</v>
      </c>
      <c r="D13" s="183"/>
      <c r="E13" s="183"/>
      <c r="F13" s="20" t="s">
        <v>61</v>
      </c>
      <c r="G13" s="19"/>
      <c r="K13" s="99"/>
      <c r="O13" s="161"/>
    </row>
    <row r="14" spans="1:15" ht="15.75" thickBot="1" x14ac:dyDescent="0.3">
      <c r="M14" s="10"/>
      <c r="O14" s="161"/>
    </row>
    <row r="15" spans="1:15" ht="46.5" customHeight="1" thickBot="1" x14ac:dyDescent="0.3">
      <c r="B15" s="21" t="s">
        <v>3</v>
      </c>
      <c r="C15" s="21" t="s">
        <v>0</v>
      </c>
      <c r="D15" s="21" t="s">
        <v>1</v>
      </c>
      <c r="E15" s="184" t="s">
        <v>2</v>
      </c>
      <c r="F15" s="185"/>
      <c r="G15" s="185"/>
      <c r="H15" s="186"/>
      <c r="I15" s="22" t="s">
        <v>20</v>
      </c>
      <c r="J15" s="2" t="s">
        <v>49</v>
      </c>
      <c r="K15" s="22" t="s">
        <v>10</v>
      </c>
      <c r="L15" s="21" t="s">
        <v>8</v>
      </c>
      <c r="M15" s="21" t="s">
        <v>11</v>
      </c>
      <c r="O15" s="161"/>
    </row>
    <row r="16" spans="1:15" ht="24.95" customHeight="1" x14ac:dyDescent="0.3">
      <c r="A16" s="17"/>
      <c r="B16" s="23">
        <v>1</v>
      </c>
      <c r="C16" s="24">
        <v>1</v>
      </c>
      <c r="D16" s="24" t="s">
        <v>25</v>
      </c>
      <c r="E16" s="25" t="s">
        <v>101</v>
      </c>
      <c r="F16" s="26"/>
      <c r="G16" s="26"/>
      <c r="H16" s="27"/>
      <c r="I16" s="28" t="s">
        <v>62</v>
      </c>
      <c r="J16" s="29">
        <v>201</v>
      </c>
      <c r="K16" s="30">
        <v>95.625</v>
      </c>
      <c r="L16" s="103">
        <v>339</v>
      </c>
      <c r="M16" s="31">
        <v>339</v>
      </c>
      <c r="N16" s="8"/>
      <c r="O16" s="161"/>
    </row>
    <row r="17" spans="1:15" ht="24.95" customHeight="1" x14ac:dyDescent="0.25">
      <c r="A17" s="17"/>
      <c r="B17" s="23"/>
      <c r="C17" s="32">
        <v>1</v>
      </c>
      <c r="D17" s="32" t="s">
        <v>25</v>
      </c>
      <c r="E17" s="33" t="s">
        <v>29</v>
      </c>
      <c r="F17" s="34" t="s">
        <v>26</v>
      </c>
      <c r="G17" s="35"/>
      <c r="H17" s="34"/>
      <c r="I17" s="28" t="s">
        <v>63</v>
      </c>
      <c r="J17" s="36">
        <v>137</v>
      </c>
      <c r="K17" s="37">
        <v>98.5</v>
      </c>
      <c r="L17" s="38">
        <v>225</v>
      </c>
      <c r="M17" s="39">
        <v>225</v>
      </c>
      <c r="N17" s="8"/>
      <c r="O17" s="161"/>
    </row>
    <row r="18" spans="1:15" ht="24.95" customHeight="1" x14ac:dyDescent="0.25">
      <c r="A18" s="17"/>
      <c r="B18" s="23"/>
      <c r="C18" s="32">
        <v>1</v>
      </c>
      <c r="D18" s="32" t="s">
        <v>25</v>
      </c>
      <c r="E18" s="40" t="s">
        <v>15</v>
      </c>
      <c r="F18" s="168" t="s">
        <v>95</v>
      </c>
      <c r="G18" s="42"/>
      <c r="H18" s="43"/>
      <c r="I18" s="164" t="s">
        <v>96</v>
      </c>
      <c r="J18" s="36">
        <v>139</v>
      </c>
      <c r="K18" s="37">
        <v>98.75</v>
      </c>
      <c r="L18" s="38">
        <v>225</v>
      </c>
      <c r="M18" s="39">
        <v>225</v>
      </c>
      <c r="N18" s="8"/>
      <c r="O18" s="161"/>
    </row>
    <row r="19" spans="1:15" ht="24.95" customHeight="1" x14ac:dyDescent="0.25">
      <c r="A19" s="17"/>
      <c r="B19" s="23"/>
      <c r="C19" s="32">
        <v>1</v>
      </c>
      <c r="D19" s="32" t="s">
        <v>25</v>
      </c>
      <c r="E19" s="40" t="s">
        <v>19</v>
      </c>
      <c r="F19" s="41" t="s">
        <v>77</v>
      </c>
      <c r="G19" s="42"/>
      <c r="H19" s="34"/>
      <c r="I19" s="164" t="s">
        <v>97</v>
      </c>
      <c r="J19" s="36">
        <v>177</v>
      </c>
      <c r="K19" s="37">
        <v>98.25</v>
      </c>
      <c r="L19" s="38">
        <v>295</v>
      </c>
      <c r="M19" s="39">
        <v>295</v>
      </c>
      <c r="N19" s="8"/>
      <c r="O19" s="161"/>
    </row>
    <row r="20" spans="1:15" ht="24.95" customHeight="1" x14ac:dyDescent="0.25">
      <c r="A20" s="17"/>
      <c r="B20" s="23"/>
      <c r="C20" s="32">
        <v>1</v>
      </c>
      <c r="D20" s="32" t="s">
        <v>25</v>
      </c>
      <c r="E20" s="40" t="s">
        <v>13</v>
      </c>
      <c r="F20" s="44" t="s">
        <v>30</v>
      </c>
      <c r="G20" s="45"/>
      <c r="H20" s="43"/>
      <c r="I20" s="169" t="s">
        <v>98</v>
      </c>
      <c r="J20" s="143">
        <v>186.5</v>
      </c>
      <c r="K20" s="144">
        <v>98</v>
      </c>
      <c r="L20" s="38">
        <v>319</v>
      </c>
      <c r="M20" s="39">
        <v>319</v>
      </c>
      <c r="N20" s="8"/>
      <c r="O20" s="161"/>
    </row>
    <row r="21" spans="1:15" ht="24.95" customHeight="1" x14ac:dyDescent="0.25">
      <c r="A21" s="17"/>
      <c r="B21" s="23"/>
      <c r="C21" s="32">
        <v>1</v>
      </c>
      <c r="D21" s="32" t="s">
        <v>25</v>
      </c>
      <c r="E21" s="40" t="s">
        <v>18</v>
      </c>
      <c r="F21" s="109" t="s">
        <v>45</v>
      </c>
      <c r="G21" s="35"/>
      <c r="H21" s="34"/>
      <c r="I21" s="169" t="s">
        <v>99</v>
      </c>
      <c r="J21" s="143">
        <v>110.25</v>
      </c>
      <c r="K21" s="144">
        <v>98</v>
      </c>
      <c r="L21" s="38">
        <v>279</v>
      </c>
      <c r="M21" s="39">
        <v>279</v>
      </c>
      <c r="N21" s="8"/>
      <c r="O21" s="161"/>
    </row>
    <row r="22" spans="1:15" ht="24.95" customHeight="1" x14ac:dyDescent="0.25">
      <c r="A22" s="17"/>
      <c r="B22" s="23"/>
      <c r="C22" s="32">
        <v>1</v>
      </c>
      <c r="D22" s="32" t="s">
        <v>25</v>
      </c>
      <c r="E22" s="40" t="s">
        <v>28</v>
      </c>
      <c r="F22" s="109" t="s">
        <v>45</v>
      </c>
      <c r="G22" s="45"/>
      <c r="H22" s="46"/>
      <c r="I22" s="169" t="s">
        <v>100</v>
      </c>
      <c r="J22" s="143">
        <v>306</v>
      </c>
      <c r="K22" s="144">
        <v>94.75</v>
      </c>
      <c r="L22" s="38">
        <v>506</v>
      </c>
      <c r="M22" s="39">
        <v>506</v>
      </c>
      <c r="N22" s="8"/>
      <c r="O22" s="161"/>
    </row>
    <row r="23" spans="1:15" ht="24.95" customHeight="1" x14ac:dyDescent="0.25">
      <c r="A23" s="17"/>
      <c r="B23" s="23"/>
      <c r="C23" s="32">
        <v>1</v>
      </c>
      <c r="D23" s="32" t="s">
        <v>25</v>
      </c>
      <c r="E23" s="40" t="s">
        <v>21</v>
      </c>
      <c r="F23" s="105" t="s">
        <v>87</v>
      </c>
      <c r="G23" s="35"/>
      <c r="H23" s="116" t="s">
        <v>36</v>
      </c>
      <c r="I23" s="28" t="s">
        <v>66</v>
      </c>
      <c r="J23" s="36">
        <v>97.5</v>
      </c>
      <c r="K23" s="37">
        <v>116.5</v>
      </c>
      <c r="L23" s="38">
        <v>295</v>
      </c>
      <c r="M23" s="39">
        <v>295</v>
      </c>
      <c r="N23" s="8"/>
      <c r="O23" s="161"/>
    </row>
    <row r="24" spans="1:15" ht="24.95" customHeight="1" x14ac:dyDescent="0.25">
      <c r="A24" s="17"/>
      <c r="B24" s="23"/>
      <c r="C24" s="32">
        <v>1</v>
      </c>
      <c r="D24" s="32" t="s">
        <v>25</v>
      </c>
      <c r="E24" s="40" t="s">
        <v>36</v>
      </c>
      <c r="F24" s="34" t="s">
        <v>36</v>
      </c>
      <c r="G24" s="48"/>
      <c r="H24" s="47" t="s">
        <v>36</v>
      </c>
      <c r="I24" s="142" t="s">
        <v>67</v>
      </c>
      <c r="J24" s="143">
        <v>354</v>
      </c>
      <c r="K24" s="144">
        <v>93.375</v>
      </c>
      <c r="L24" s="38">
        <v>585</v>
      </c>
      <c r="M24" s="39">
        <v>585</v>
      </c>
      <c r="N24" s="8"/>
      <c r="O24" s="161"/>
    </row>
    <row r="25" spans="1:15" ht="24.95" customHeight="1" x14ac:dyDescent="0.25">
      <c r="A25" s="17"/>
      <c r="B25" s="49"/>
      <c r="C25" s="32">
        <v>1</v>
      </c>
      <c r="D25" s="32" t="s">
        <v>25</v>
      </c>
      <c r="E25" s="40" t="s">
        <v>36</v>
      </c>
      <c r="F25" s="34" t="s">
        <v>36</v>
      </c>
      <c r="G25" s="35"/>
      <c r="H25" s="47" t="s">
        <v>36</v>
      </c>
      <c r="I25" s="142" t="s">
        <v>68</v>
      </c>
      <c r="J25" s="143">
        <v>197.25</v>
      </c>
      <c r="K25" s="144">
        <v>118.125</v>
      </c>
      <c r="L25" s="38">
        <v>339</v>
      </c>
      <c r="M25" s="39">
        <v>339</v>
      </c>
      <c r="N25" s="8"/>
      <c r="O25" s="161"/>
    </row>
    <row r="26" spans="1:15" ht="24.95" customHeight="1" x14ac:dyDescent="0.25">
      <c r="A26" s="17"/>
      <c r="B26" s="49"/>
      <c r="C26" s="32">
        <v>1</v>
      </c>
      <c r="D26" s="32" t="s">
        <v>25</v>
      </c>
      <c r="E26" s="85"/>
      <c r="F26" s="35"/>
      <c r="G26" s="35"/>
      <c r="H26" s="86"/>
      <c r="I26" s="142" t="s">
        <v>69</v>
      </c>
      <c r="J26" s="143">
        <v>199</v>
      </c>
      <c r="K26" s="144">
        <v>118.125</v>
      </c>
      <c r="L26" s="38">
        <v>341</v>
      </c>
      <c r="M26" s="39">
        <v>341</v>
      </c>
      <c r="N26" s="8"/>
      <c r="O26" s="161"/>
    </row>
    <row r="27" spans="1:15" ht="24.95" customHeight="1" x14ac:dyDescent="0.25">
      <c r="A27" s="17"/>
      <c r="B27" s="49"/>
      <c r="C27" s="32" t="s">
        <v>36</v>
      </c>
      <c r="D27" s="32" t="s">
        <v>36</v>
      </c>
      <c r="E27" s="50"/>
      <c r="F27" s="34"/>
      <c r="G27" s="35"/>
      <c r="H27" s="46"/>
      <c r="I27" s="28" t="s">
        <v>36</v>
      </c>
      <c r="J27" s="36" t="s">
        <v>36</v>
      </c>
      <c r="K27" s="37" t="s">
        <v>36</v>
      </c>
      <c r="L27" s="38" t="s">
        <v>36</v>
      </c>
      <c r="M27" s="39" t="s">
        <v>36</v>
      </c>
      <c r="N27" s="8"/>
      <c r="O27" s="161"/>
    </row>
    <row r="28" spans="1:15" ht="24.95" customHeight="1" thickBot="1" x14ac:dyDescent="0.3">
      <c r="A28" s="17"/>
      <c r="B28" s="49"/>
      <c r="C28" s="32" t="s">
        <v>36</v>
      </c>
      <c r="D28" s="32" t="s">
        <v>36</v>
      </c>
      <c r="E28" s="51"/>
      <c r="F28" s="52"/>
      <c r="G28" s="52"/>
      <c r="H28" s="53"/>
      <c r="I28" s="54"/>
      <c r="J28" s="55"/>
      <c r="K28" s="56"/>
      <c r="L28" s="38" t="s">
        <v>36</v>
      </c>
      <c r="M28" s="171" t="s">
        <v>89</v>
      </c>
      <c r="N28" s="8"/>
      <c r="O28" s="161"/>
    </row>
    <row r="29" spans="1:15" ht="24.95" customHeight="1" thickBot="1" x14ac:dyDescent="0.3">
      <c r="A29" s="17"/>
      <c r="B29" s="49"/>
      <c r="C29" s="32"/>
      <c r="D29" s="32"/>
      <c r="E29" s="57"/>
      <c r="F29" s="58"/>
      <c r="G29" s="59"/>
      <c r="I29" s="60"/>
      <c r="J29" s="187" t="s">
        <v>27</v>
      </c>
      <c r="K29" s="176"/>
      <c r="L29" s="177"/>
      <c r="M29" s="61">
        <f>SUM(M16:M28)</f>
        <v>3748</v>
      </c>
      <c r="O29" s="161"/>
    </row>
    <row r="30" spans="1:15" ht="15" customHeight="1" thickBot="1" x14ac:dyDescent="0.3">
      <c r="B30" s="62"/>
      <c r="C30" s="63"/>
      <c r="D30" s="63"/>
      <c r="E30" s="64"/>
      <c r="F30" s="65"/>
      <c r="G30" s="65"/>
      <c r="H30" s="65"/>
      <c r="I30" s="67"/>
      <c r="J30" s="66"/>
      <c r="K30" s="66"/>
      <c r="L30" s="68"/>
      <c r="M30" s="69"/>
      <c r="O30" s="161"/>
    </row>
    <row r="31" spans="1:15" ht="24.95" customHeight="1" x14ac:dyDescent="0.3">
      <c r="A31" s="17"/>
      <c r="B31" s="23">
        <v>2</v>
      </c>
      <c r="C31" s="70">
        <v>1</v>
      </c>
      <c r="D31" s="70" t="s">
        <v>25</v>
      </c>
      <c r="E31" s="25" t="s">
        <v>102</v>
      </c>
      <c r="F31" s="26"/>
      <c r="G31" s="26"/>
      <c r="H31" s="27"/>
      <c r="I31" s="71" t="s">
        <v>62</v>
      </c>
      <c r="J31" s="72">
        <v>201</v>
      </c>
      <c r="K31" s="73">
        <v>96</v>
      </c>
      <c r="L31" s="103">
        <v>329</v>
      </c>
      <c r="M31" s="31">
        <v>329</v>
      </c>
      <c r="O31" s="161"/>
    </row>
    <row r="32" spans="1:15" ht="24.95" customHeight="1" x14ac:dyDescent="0.25">
      <c r="A32" s="17"/>
      <c r="B32" s="23"/>
      <c r="C32" s="32">
        <v>1</v>
      </c>
      <c r="D32" s="32" t="s">
        <v>25</v>
      </c>
      <c r="E32" s="40" t="s">
        <v>29</v>
      </c>
      <c r="F32" s="34" t="s">
        <v>26</v>
      </c>
      <c r="G32" s="35"/>
      <c r="H32" s="34"/>
      <c r="I32" s="74" t="s">
        <v>63</v>
      </c>
      <c r="J32" s="36">
        <v>137</v>
      </c>
      <c r="K32" s="75">
        <v>98.5</v>
      </c>
      <c r="L32" s="38">
        <v>233.6</v>
      </c>
      <c r="M32" s="39">
        <v>233.6</v>
      </c>
      <c r="O32" s="161"/>
    </row>
    <row r="33" spans="1:15" ht="24.95" customHeight="1" x14ac:dyDescent="0.25">
      <c r="A33" s="17"/>
      <c r="B33" s="23"/>
      <c r="C33" s="32">
        <v>1</v>
      </c>
      <c r="D33" s="32" t="s">
        <v>25</v>
      </c>
      <c r="E33" s="40" t="s">
        <v>15</v>
      </c>
      <c r="F33" s="41" t="s">
        <v>78</v>
      </c>
      <c r="G33" s="42"/>
      <c r="H33" s="43"/>
      <c r="I33" s="89" t="s">
        <v>96</v>
      </c>
      <c r="J33" s="36">
        <v>139</v>
      </c>
      <c r="K33" s="75">
        <v>98.75</v>
      </c>
      <c r="L33" s="38">
        <v>233.6</v>
      </c>
      <c r="M33" s="39">
        <v>233.6</v>
      </c>
      <c r="O33" s="161"/>
    </row>
    <row r="34" spans="1:15" ht="24.95" customHeight="1" x14ac:dyDescent="0.25">
      <c r="A34" s="17"/>
      <c r="B34" s="23"/>
      <c r="C34" s="32">
        <v>1</v>
      </c>
      <c r="D34" s="32" t="s">
        <v>25</v>
      </c>
      <c r="E34" s="40" t="s">
        <v>19</v>
      </c>
      <c r="F34" s="41" t="s">
        <v>79</v>
      </c>
      <c r="G34" s="42"/>
      <c r="H34" s="34"/>
      <c r="I34" s="89" t="s">
        <v>97</v>
      </c>
      <c r="J34" s="36">
        <v>177</v>
      </c>
      <c r="K34" s="75">
        <v>98.25</v>
      </c>
      <c r="L34" s="38">
        <v>295.60000000000002</v>
      </c>
      <c r="M34" s="39">
        <v>295.60000000000002</v>
      </c>
      <c r="O34" s="161"/>
    </row>
    <row r="35" spans="1:15" ht="24.95" customHeight="1" x14ac:dyDescent="0.25">
      <c r="A35" s="17"/>
      <c r="B35" s="23"/>
      <c r="C35" s="32">
        <v>1</v>
      </c>
      <c r="D35" s="32" t="s">
        <v>25</v>
      </c>
      <c r="E35" s="40" t="s">
        <v>13</v>
      </c>
      <c r="F35" s="44" t="s">
        <v>30</v>
      </c>
      <c r="G35" s="45"/>
      <c r="H35" s="43"/>
      <c r="I35" s="167" t="s">
        <v>98</v>
      </c>
      <c r="J35" s="143">
        <v>186.5</v>
      </c>
      <c r="K35" s="147">
        <v>98</v>
      </c>
      <c r="L35" s="38">
        <v>309.60000000000002</v>
      </c>
      <c r="M35" s="39">
        <v>309.60000000000002</v>
      </c>
      <c r="O35" s="161"/>
    </row>
    <row r="36" spans="1:15" ht="24.95" customHeight="1" x14ac:dyDescent="0.25">
      <c r="A36" s="17"/>
      <c r="B36" s="23"/>
      <c r="C36" s="32">
        <v>1</v>
      </c>
      <c r="D36" s="32" t="s">
        <v>25</v>
      </c>
      <c r="E36" s="40" t="s">
        <v>18</v>
      </c>
      <c r="F36" s="109" t="s">
        <v>45</v>
      </c>
      <c r="G36" s="35"/>
      <c r="H36" s="34"/>
      <c r="I36" s="167" t="s">
        <v>99</v>
      </c>
      <c r="J36" s="143">
        <v>110.25</v>
      </c>
      <c r="K36" s="147">
        <v>98</v>
      </c>
      <c r="L36" s="38">
        <v>194.7</v>
      </c>
      <c r="M36" s="39">
        <v>273</v>
      </c>
      <c r="O36" s="161"/>
    </row>
    <row r="37" spans="1:15" ht="24.95" customHeight="1" x14ac:dyDescent="0.25">
      <c r="A37" s="17"/>
      <c r="B37" s="23"/>
      <c r="C37" s="32">
        <v>1</v>
      </c>
      <c r="D37" s="32" t="s">
        <v>25</v>
      </c>
      <c r="E37" s="40" t="s">
        <v>28</v>
      </c>
      <c r="F37" s="109" t="s">
        <v>45</v>
      </c>
      <c r="G37" s="45"/>
      <c r="H37" s="46"/>
      <c r="I37" s="89" t="s">
        <v>88</v>
      </c>
      <c r="J37" s="36">
        <v>0</v>
      </c>
      <c r="K37" s="75">
        <v>0</v>
      </c>
      <c r="L37" s="38">
        <v>0</v>
      </c>
      <c r="M37" s="39">
        <v>0</v>
      </c>
      <c r="O37" s="161"/>
    </row>
    <row r="38" spans="1:15" ht="24.95" customHeight="1" x14ac:dyDescent="0.25">
      <c r="A38" s="17"/>
      <c r="B38" s="23"/>
      <c r="C38" s="32">
        <v>1</v>
      </c>
      <c r="D38" s="32" t="s">
        <v>25</v>
      </c>
      <c r="E38" s="40" t="s">
        <v>21</v>
      </c>
      <c r="F38" s="34" t="s">
        <v>80</v>
      </c>
      <c r="G38" s="35"/>
      <c r="I38" s="74" t="s">
        <v>66</v>
      </c>
      <c r="J38" s="36">
        <v>88</v>
      </c>
      <c r="K38" s="75">
        <v>116.5</v>
      </c>
      <c r="L38" s="38">
        <v>179</v>
      </c>
      <c r="M38" s="39">
        <v>179</v>
      </c>
      <c r="O38" s="161"/>
    </row>
    <row r="39" spans="1:15" ht="24.95" customHeight="1" x14ac:dyDescent="0.25">
      <c r="A39" s="17"/>
      <c r="B39" s="23"/>
      <c r="C39" s="32">
        <v>1</v>
      </c>
      <c r="D39" s="32" t="s">
        <v>25</v>
      </c>
      <c r="E39" s="104" t="s">
        <v>36</v>
      </c>
      <c r="F39" s="105" t="s">
        <v>36</v>
      </c>
      <c r="G39" s="93"/>
      <c r="H39" s="116" t="s">
        <v>36</v>
      </c>
      <c r="I39" s="146" t="s">
        <v>68</v>
      </c>
      <c r="J39" s="143">
        <v>197.25</v>
      </c>
      <c r="K39" s="147">
        <v>118</v>
      </c>
      <c r="L39" s="38">
        <v>374</v>
      </c>
      <c r="M39" s="39">
        <v>374</v>
      </c>
      <c r="O39" s="161"/>
    </row>
    <row r="40" spans="1:15" ht="24.95" customHeight="1" x14ac:dyDescent="0.25">
      <c r="A40" s="17"/>
      <c r="B40" s="23"/>
      <c r="C40" s="32">
        <v>1</v>
      </c>
      <c r="D40" s="32" t="s">
        <v>25</v>
      </c>
      <c r="E40" s="96"/>
      <c r="F40" s="93"/>
      <c r="G40" s="93"/>
      <c r="H40" s="145"/>
      <c r="I40" s="146" t="s">
        <v>69</v>
      </c>
      <c r="J40" s="143">
        <v>199</v>
      </c>
      <c r="K40" s="147">
        <v>118</v>
      </c>
      <c r="L40" s="38">
        <v>379</v>
      </c>
      <c r="M40" s="39">
        <v>379</v>
      </c>
      <c r="O40" s="161"/>
    </row>
    <row r="41" spans="1:15" ht="24.95" customHeight="1" x14ac:dyDescent="0.25">
      <c r="A41" s="17"/>
      <c r="B41" s="23"/>
      <c r="C41" s="32">
        <v>1</v>
      </c>
      <c r="D41" s="32" t="s">
        <v>25</v>
      </c>
      <c r="E41" s="96"/>
      <c r="F41" s="93"/>
      <c r="G41" s="93"/>
      <c r="H41" s="145"/>
      <c r="I41" s="146" t="s">
        <v>70</v>
      </c>
      <c r="J41" s="143">
        <v>114.5</v>
      </c>
      <c r="K41" s="147">
        <v>118</v>
      </c>
      <c r="L41" s="38">
        <v>229</v>
      </c>
      <c r="M41" s="39">
        <v>229</v>
      </c>
      <c r="O41" s="161"/>
    </row>
    <row r="42" spans="1:15" ht="24.95" customHeight="1" x14ac:dyDescent="0.25">
      <c r="A42" s="17"/>
      <c r="B42" s="23"/>
      <c r="C42" s="32">
        <v>1</v>
      </c>
      <c r="D42" s="32" t="s">
        <v>25</v>
      </c>
      <c r="E42" s="96"/>
      <c r="F42" s="93"/>
      <c r="G42" s="93"/>
      <c r="H42" s="145"/>
      <c r="I42" s="146" t="s">
        <v>71</v>
      </c>
      <c r="J42" s="143">
        <v>114.5</v>
      </c>
      <c r="K42" s="147">
        <v>118</v>
      </c>
      <c r="L42" s="38">
        <v>229</v>
      </c>
      <c r="M42" s="39">
        <v>229</v>
      </c>
      <c r="O42" s="161"/>
    </row>
    <row r="43" spans="1:15" ht="24.95" customHeight="1" x14ac:dyDescent="0.25">
      <c r="A43" s="17"/>
      <c r="B43" s="23"/>
      <c r="C43" s="32">
        <v>1</v>
      </c>
      <c r="D43" s="32" t="s">
        <v>25</v>
      </c>
      <c r="E43" s="96"/>
      <c r="F43" s="93"/>
      <c r="G43" s="93"/>
      <c r="H43" s="145"/>
      <c r="I43" s="146" t="s">
        <v>72</v>
      </c>
      <c r="J43" s="143">
        <v>285</v>
      </c>
      <c r="K43" s="147">
        <v>118</v>
      </c>
      <c r="L43" s="38">
        <v>505</v>
      </c>
      <c r="M43" s="39">
        <v>505</v>
      </c>
      <c r="O43" s="161"/>
    </row>
    <row r="44" spans="1:15" ht="24.95" customHeight="1" x14ac:dyDescent="0.25">
      <c r="A44" s="17"/>
      <c r="B44" s="23"/>
      <c r="C44" s="32">
        <v>1</v>
      </c>
      <c r="D44" s="32" t="s">
        <v>25</v>
      </c>
      <c r="E44" s="96"/>
      <c r="F44" s="93"/>
      <c r="G44" s="93"/>
      <c r="H44" s="145"/>
      <c r="I44" s="146" t="s">
        <v>73</v>
      </c>
      <c r="J44" s="143">
        <v>360</v>
      </c>
      <c r="K44" s="147">
        <v>106</v>
      </c>
      <c r="L44" s="38">
        <v>595</v>
      </c>
      <c r="M44" s="39">
        <v>595</v>
      </c>
      <c r="O44" s="161"/>
    </row>
    <row r="45" spans="1:15" ht="24.95" customHeight="1" x14ac:dyDescent="0.25">
      <c r="A45" s="17"/>
      <c r="B45" s="23"/>
      <c r="C45" s="32" t="s">
        <v>36</v>
      </c>
      <c r="D45" s="32" t="s">
        <v>36</v>
      </c>
      <c r="E45" s="104" t="s">
        <v>36</v>
      </c>
      <c r="F45" s="105" t="s">
        <v>36</v>
      </c>
      <c r="G45" s="93"/>
      <c r="H45" s="106" t="s">
        <v>36</v>
      </c>
      <c r="I45" s="74" t="s">
        <v>36</v>
      </c>
      <c r="J45" s="36" t="s">
        <v>36</v>
      </c>
      <c r="K45" s="75" t="s">
        <v>36</v>
      </c>
      <c r="L45" s="38" t="s">
        <v>36</v>
      </c>
      <c r="M45" s="39" t="s">
        <v>36</v>
      </c>
      <c r="O45" s="161"/>
    </row>
    <row r="46" spans="1:15" ht="24.95" customHeight="1" thickBot="1" x14ac:dyDescent="0.3">
      <c r="A46" s="17"/>
      <c r="B46" s="23"/>
      <c r="C46" s="32" t="s">
        <v>36</v>
      </c>
      <c r="D46" s="32" t="s">
        <v>36</v>
      </c>
      <c r="E46" s="50"/>
      <c r="F46" s="34"/>
      <c r="G46" s="35"/>
      <c r="H46" s="46"/>
      <c r="I46" s="74" t="s">
        <v>36</v>
      </c>
      <c r="J46" s="36" t="s">
        <v>36</v>
      </c>
      <c r="K46" s="75" t="s">
        <v>36</v>
      </c>
      <c r="L46" s="38" t="s">
        <v>36</v>
      </c>
      <c r="M46" s="39" t="s">
        <v>36</v>
      </c>
      <c r="O46" s="161"/>
    </row>
    <row r="47" spans="1:15" ht="24.95" customHeight="1" thickBot="1" x14ac:dyDescent="0.3">
      <c r="A47" s="17"/>
      <c r="B47" s="49"/>
      <c r="C47" s="32" t="s">
        <v>36</v>
      </c>
      <c r="D47" s="32" t="s">
        <v>36</v>
      </c>
      <c r="E47" s="50"/>
      <c r="F47" s="34"/>
      <c r="G47" s="35"/>
      <c r="H47" s="46"/>
      <c r="I47" s="74" t="s">
        <v>36</v>
      </c>
      <c r="J47" s="175" t="s">
        <v>31</v>
      </c>
      <c r="K47" s="176"/>
      <c r="L47" s="177"/>
      <c r="M47" s="61">
        <f>SUM(M31:M46)</f>
        <v>4164.3999999999996</v>
      </c>
      <c r="O47" s="161"/>
    </row>
    <row r="48" spans="1:15" ht="15" customHeight="1" thickBot="1" x14ac:dyDescent="0.3">
      <c r="B48" s="62"/>
      <c r="C48" s="63"/>
      <c r="D48" s="63"/>
      <c r="E48" s="64"/>
      <c r="F48" s="65"/>
      <c r="G48" s="65"/>
      <c r="H48" s="65"/>
      <c r="I48" s="67"/>
      <c r="J48" s="66"/>
      <c r="K48" s="66"/>
      <c r="L48" s="68"/>
      <c r="M48" s="69"/>
      <c r="O48" s="161"/>
    </row>
    <row r="49" spans="1:15" ht="24.95" customHeight="1" x14ac:dyDescent="0.3">
      <c r="A49" s="17"/>
      <c r="B49" s="23">
        <v>3</v>
      </c>
      <c r="C49" s="70">
        <v>1</v>
      </c>
      <c r="D49" s="98" t="s">
        <v>37</v>
      </c>
      <c r="E49" s="25" t="s">
        <v>81</v>
      </c>
      <c r="F49" s="26"/>
      <c r="G49" s="26"/>
      <c r="H49" s="108"/>
      <c r="I49" s="71" t="s">
        <v>62</v>
      </c>
      <c r="J49" s="72">
        <v>201</v>
      </c>
      <c r="K49" s="73"/>
      <c r="L49" s="103">
        <v>175</v>
      </c>
      <c r="M49" s="31">
        <v>175</v>
      </c>
      <c r="O49" s="161"/>
    </row>
    <row r="50" spans="1:15" ht="24.95" customHeight="1" x14ac:dyDescent="0.25">
      <c r="A50" s="17"/>
      <c r="B50" s="23"/>
      <c r="C50" s="32">
        <v>1</v>
      </c>
      <c r="D50" s="32" t="s">
        <v>37</v>
      </c>
      <c r="E50" s="40" t="s">
        <v>13</v>
      </c>
      <c r="F50" s="44" t="s">
        <v>30</v>
      </c>
      <c r="G50" s="35"/>
      <c r="H50" s="107"/>
      <c r="I50" s="74" t="s">
        <v>63</v>
      </c>
      <c r="J50" s="36">
        <v>137</v>
      </c>
      <c r="K50" s="75" t="s">
        <v>36</v>
      </c>
      <c r="L50" s="38">
        <v>127</v>
      </c>
      <c r="M50" s="39">
        <v>127</v>
      </c>
      <c r="O50" s="161"/>
    </row>
    <row r="51" spans="1:15" ht="24.95" customHeight="1" x14ac:dyDescent="0.25">
      <c r="A51" s="17"/>
      <c r="B51" s="23"/>
      <c r="C51" s="32">
        <v>1</v>
      </c>
      <c r="D51" s="32" t="s">
        <v>37</v>
      </c>
      <c r="E51" s="40" t="s">
        <v>18</v>
      </c>
      <c r="F51" s="34" t="s">
        <v>82</v>
      </c>
      <c r="G51" s="42"/>
      <c r="H51" s="124"/>
      <c r="I51" s="74" t="s">
        <v>64</v>
      </c>
      <c r="J51" s="36">
        <v>139</v>
      </c>
      <c r="K51" s="75" t="s">
        <v>36</v>
      </c>
      <c r="L51" s="38">
        <v>129</v>
      </c>
      <c r="M51" s="39">
        <v>129</v>
      </c>
      <c r="O51" s="161"/>
    </row>
    <row r="52" spans="1:15" ht="24.95" customHeight="1" x14ac:dyDescent="0.25">
      <c r="A52" s="17"/>
      <c r="B52" s="23"/>
      <c r="C52" s="32">
        <v>1</v>
      </c>
      <c r="D52" s="32" t="s">
        <v>37</v>
      </c>
      <c r="E52" s="40" t="s">
        <v>28</v>
      </c>
      <c r="F52" s="44" t="s">
        <v>83</v>
      </c>
      <c r="G52" s="42"/>
      <c r="H52" s="124"/>
      <c r="I52" s="74" t="s">
        <v>65</v>
      </c>
      <c r="J52" s="36">
        <v>177</v>
      </c>
      <c r="K52" s="75" t="s">
        <v>36</v>
      </c>
      <c r="L52" s="38">
        <v>159.4</v>
      </c>
      <c r="M52" s="39">
        <v>159.4</v>
      </c>
      <c r="O52" s="161"/>
    </row>
    <row r="53" spans="1:15" ht="24.95" customHeight="1" x14ac:dyDescent="0.25">
      <c r="A53" s="17"/>
      <c r="B53" s="23"/>
      <c r="C53" s="32">
        <v>1</v>
      </c>
      <c r="D53" s="32" t="s">
        <v>37</v>
      </c>
      <c r="E53" s="40"/>
      <c r="F53" s="44"/>
      <c r="G53" s="42"/>
      <c r="H53" s="43"/>
      <c r="I53" s="89" t="s">
        <v>88</v>
      </c>
      <c r="J53" s="170" t="s">
        <v>89</v>
      </c>
      <c r="K53" s="75" t="s">
        <v>36</v>
      </c>
      <c r="L53" s="38">
        <v>0</v>
      </c>
      <c r="M53" s="39">
        <v>0</v>
      </c>
      <c r="O53" s="161"/>
    </row>
    <row r="54" spans="1:15" ht="24.95" customHeight="1" x14ac:dyDescent="0.25">
      <c r="A54" s="17"/>
      <c r="B54" s="23"/>
      <c r="C54" s="32">
        <v>1</v>
      </c>
      <c r="D54" s="32" t="s">
        <v>37</v>
      </c>
      <c r="E54" s="40"/>
      <c r="F54" s="44"/>
      <c r="G54" s="42"/>
      <c r="H54" s="43"/>
      <c r="I54" s="89" t="s">
        <v>88</v>
      </c>
      <c r="J54" s="170" t="s">
        <v>89</v>
      </c>
      <c r="K54" s="75" t="s">
        <v>36</v>
      </c>
      <c r="L54" s="38">
        <v>0</v>
      </c>
      <c r="M54" s="39">
        <v>0</v>
      </c>
      <c r="O54" s="161"/>
    </row>
    <row r="55" spans="1:15" ht="24.95" customHeight="1" x14ac:dyDescent="0.25">
      <c r="A55" s="17"/>
      <c r="B55" s="23"/>
      <c r="C55" s="32">
        <v>1</v>
      </c>
      <c r="D55" s="148" t="s">
        <v>14</v>
      </c>
      <c r="E55" s="85"/>
      <c r="F55" s="45"/>
      <c r="G55" s="42"/>
      <c r="H55" s="88"/>
      <c r="I55" s="167" t="s">
        <v>100</v>
      </c>
      <c r="J55" s="143">
        <v>306</v>
      </c>
      <c r="K55" s="75" t="s">
        <v>36</v>
      </c>
      <c r="L55" s="38">
        <v>779</v>
      </c>
      <c r="M55" s="39">
        <v>779</v>
      </c>
      <c r="O55" s="161"/>
    </row>
    <row r="56" spans="1:15" ht="24.95" customHeight="1" x14ac:dyDescent="0.25">
      <c r="A56" s="17"/>
      <c r="B56" s="23"/>
      <c r="C56" s="32">
        <v>1</v>
      </c>
      <c r="D56" s="32" t="s">
        <v>37</v>
      </c>
      <c r="E56" s="85"/>
      <c r="F56" s="45"/>
      <c r="G56" s="42"/>
      <c r="H56" s="88"/>
      <c r="I56" s="74" t="s">
        <v>66</v>
      </c>
      <c r="J56" s="36">
        <v>88</v>
      </c>
      <c r="K56" s="75" t="s">
        <v>36</v>
      </c>
      <c r="L56" s="38">
        <v>85</v>
      </c>
      <c r="M56" s="39">
        <v>85</v>
      </c>
      <c r="O56" s="161"/>
    </row>
    <row r="57" spans="1:15" ht="24.95" customHeight="1" x14ac:dyDescent="0.25">
      <c r="A57" s="17"/>
      <c r="B57" s="23"/>
      <c r="C57" s="32">
        <v>1</v>
      </c>
      <c r="D57" s="149" t="s">
        <v>14</v>
      </c>
      <c r="E57" s="150"/>
      <c r="F57" s="151" t="s">
        <v>42</v>
      </c>
      <c r="G57" s="152"/>
      <c r="H57" s="153"/>
      <c r="I57" s="146" t="s">
        <v>67</v>
      </c>
      <c r="J57" s="143">
        <v>354</v>
      </c>
      <c r="K57" s="75" t="s">
        <v>36</v>
      </c>
      <c r="L57" s="38">
        <v>827</v>
      </c>
      <c r="M57" s="39">
        <v>827</v>
      </c>
      <c r="O57" s="161"/>
    </row>
    <row r="58" spans="1:15" ht="24.95" customHeight="1" x14ac:dyDescent="0.25">
      <c r="A58" s="17"/>
      <c r="B58" s="23"/>
      <c r="C58" s="32">
        <v>1</v>
      </c>
      <c r="D58" s="148" t="s">
        <v>37</v>
      </c>
      <c r="E58" s="150" t="s">
        <v>18</v>
      </c>
      <c r="F58" s="154" t="s">
        <v>43</v>
      </c>
      <c r="G58" s="152"/>
      <c r="H58" s="154"/>
      <c r="I58" s="146" t="s">
        <v>68</v>
      </c>
      <c r="J58" s="143">
        <v>197.25</v>
      </c>
      <c r="K58" s="75" t="s">
        <v>36</v>
      </c>
      <c r="L58" s="38">
        <v>1235</v>
      </c>
      <c r="M58" s="39">
        <v>1235</v>
      </c>
      <c r="O58" s="161"/>
    </row>
    <row r="59" spans="1:15" ht="24.95" customHeight="1" x14ac:dyDescent="0.25">
      <c r="A59" s="17"/>
      <c r="B59" s="23"/>
      <c r="C59" s="32">
        <v>1</v>
      </c>
      <c r="D59" s="32" t="s">
        <v>37</v>
      </c>
      <c r="E59" s="150" t="s">
        <v>28</v>
      </c>
      <c r="F59" s="155" t="s">
        <v>44</v>
      </c>
      <c r="G59" s="152"/>
      <c r="H59" s="156"/>
      <c r="I59" s="146" t="s">
        <v>69</v>
      </c>
      <c r="J59" s="143">
        <v>199</v>
      </c>
      <c r="K59" s="75" t="s">
        <v>36</v>
      </c>
      <c r="L59" s="38">
        <v>1239</v>
      </c>
      <c r="M59" s="39">
        <v>1239</v>
      </c>
      <c r="O59" s="161"/>
    </row>
    <row r="60" spans="1:15" ht="24.95" customHeight="1" x14ac:dyDescent="0.25">
      <c r="A60" s="17"/>
      <c r="B60" s="23"/>
      <c r="C60" s="32">
        <v>1</v>
      </c>
      <c r="D60" s="149" t="s">
        <v>14</v>
      </c>
      <c r="E60" s="85"/>
      <c r="F60" s="45"/>
      <c r="G60" s="42"/>
      <c r="H60" s="88"/>
      <c r="I60" s="146" t="s">
        <v>70</v>
      </c>
      <c r="J60" s="143">
        <v>285</v>
      </c>
      <c r="K60" s="75" t="s">
        <v>36</v>
      </c>
      <c r="L60" s="38">
        <v>757</v>
      </c>
      <c r="M60" s="39">
        <v>757</v>
      </c>
      <c r="O60" s="161"/>
    </row>
    <row r="61" spans="1:15" ht="24.95" customHeight="1" x14ac:dyDescent="0.25">
      <c r="A61" s="17"/>
      <c r="B61" s="23"/>
      <c r="C61" s="32">
        <v>1</v>
      </c>
      <c r="D61" s="149" t="s">
        <v>14</v>
      </c>
      <c r="E61" s="85"/>
      <c r="F61" s="45"/>
      <c r="G61" s="42"/>
      <c r="H61" s="88"/>
      <c r="I61" s="146" t="s">
        <v>71</v>
      </c>
      <c r="J61" s="143">
        <v>114.5</v>
      </c>
      <c r="K61" s="76"/>
      <c r="L61" s="38">
        <v>529</v>
      </c>
      <c r="M61" s="39">
        <v>529</v>
      </c>
      <c r="O61" s="161"/>
    </row>
    <row r="62" spans="1:15" ht="24.95" customHeight="1" x14ac:dyDescent="0.25">
      <c r="A62" s="17"/>
      <c r="B62" s="23"/>
      <c r="C62" s="32">
        <v>1</v>
      </c>
      <c r="D62" s="149" t="s">
        <v>14</v>
      </c>
      <c r="E62" s="85"/>
      <c r="F62" s="45"/>
      <c r="G62" s="42"/>
      <c r="H62" s="88"/>
      <c r="I62" s="146" t="s">
        <v>72</v>
      </c>
      <c r="J62" s="143">
        <v>114.5</v>
      </c>
      <c r="K62" s="76"/>
      <c r="L62" s="38">
        <v>529</v>
      </c>
      <c r="M62" s="39">
        <v>529</v>
      </c>
      <c r="O62" s="161"/>
    </row>
    <row r="63" spans="1:15" ht="24.95" customHeight="1" x14ac:dyDescent="0.25">
      <c r="A63" s="17"/>
      <c r="B63" s="23"/>
      <c r="C63" s="32">
        <v>1</v>
      </c>
      <c r="D63" s="149" t="s">
        <v>14</v>
      </c>
      <c r="E63" s="85"/>
      <c r="F63" s="44"/>
      <c r="G63" s="42"/>
      <c r="H63" s="43"/>
      <c r="I63" s="146" t="s">
        <v>73</v>
      </c>
      <c r="J63" s="143">
        <v>360</v>
      </c>
      <c r="K63" s="75" t="s">
        <v>36</v>
      </c>
      <c r="L63" s="38">
        <v>833</v>
      </c>
      <c r="M63" s="39">
        <v>833</v>
      </c>
      <c r="O63" s="161"/>
    </row>
    <row r="64" spans="1:15" ht="24.95" customHeight="1" x14ac:dyDescent="0.25">
      <c r="A64" s="17"/>
      <c r="B64" s="49"/>
      <c r="C64" s="84">
        <v>1</v>
      </c>
      <c r="D64" s="157" t="s">
        <v>37</v>
      </c>
      <c r="E64" s="85"/>
      <c r="F64" s="45"/>
      <c r="G64" s="42"/>
      <c r="H64" s="88"/>
      <c r="I64" s="167" t="s">
        <v>93</v>
      </c>
      <c r="J64" s="158">
        <v>186.5</v>
      </c>
      <c r="K64" s="87"/>
      <c r="L64" s="38">
        <v>1195</v>
      </c>
      <c r="M64" s="39">
        <v>1195</v>
      </c>
      <c r="O64" s="161"/>
    </row>
    <row r="65" spans="1:15" s="97" customFormat="1" ht="24.95" customHeight="1" thickBot="1" x14ac:dyDescent="0.3">
      <c r="A65" s="121"/>
      <c r="B65" s="3"/>
      <c r="C65" s="92">
        <v>1</v>
      </c>
      <c r="D65" s="92" t="s">
        <v>37</v>
      </c>
      <c r="E65" s="96" t="s">
        <v>36</v>
      </c>
      <c r="F65" s="123" t="s">
        <v>36</v>
      </c>
      <c r="G65" s="93"/>
      <c r="H65" s="122"/>
      <c r="I65" s="165" t="s">
        <v>94</v>
      </c>
      <c r="J65" s="166">
        <v>110</v>
      </c>
      <c r="K65" s="95"/>
      <c r="L65" s="90">
        <v>995</v>
      </c>
      <c r="M65" s="91">
        <v>995</v>
      </c>
      <c r="O65" s="162"/>
    </row>
    <row r="66" spans="1:15" ht="24.95" customHeight="1" thickBot="1" x14ac:dyDescent="0.3">
      <c r="A66" s="17"/>
      <c r="B66" s="110"/>
      <c r="C66" s="110"/>
      <c r="D66" s="110"/>
      <c r="E66" s="111"/>
      <c r="F66" s="112"/>
      <c r="G66" s="113"/>
      <c r="H66" s="113"/>
      <c r="I66" s="114"/>
      <c r="J66" s="175" t="s">
        <v>84</v>
      </c>
      <c r="K66" s="178"/>
      <c r="L66" s="179"/>
      <c r="M66" s="94">
        <f>SUM(M49:M65)</f>
        <v>9593.4</v>
      </c>
      <c r="N66" s="97"/>
      <c r="O66" s="161"/>
    </row>
    <row r="67" spans="1:15" ht="15" customHeight="1" thickBot="1" x14ac:dyDescent="0.3">
      <c r="B67" s="62"/>
      <c r="C67" s="63"/>
      <c r="D67" s="63"/>
      <c r="E67" s="64"/>
      <c r="F67" s="65"/>
      <c r="G67" s="65"/>
      <c r="H67" s="65"/>
      <c r="I67" s="67"/>
      <c r="J67" s="66"/>
      <c r="K67" s="66"/>
      <c r="L67" s="68"/>
      <c r="M67" s="69"/>
      <c r="O67" s="161"/>
    </row>
    <row r="68" spans="1:15" s="125" customFormat="1" ht="30" customHeight="1" x14ac:dyDescent="0.25">
      <c r="B68" s="133">
        <v>4</v>
      </c>
      <c r="C68" s="126">
        <v>1</v>
      </c>
      <c r="D68" s="126" t="s">
        <v>14</v>
      </c>
      <c r="E68" s="127" t="s">
        <v>74</v>
      </c>
      <c r="F68" s="128"/>
      <c r="G68" s="128"/>
      <c r="H68" s="129"/>
      <c r="I68" s="129"/>
      <c r="J68" s="129"/>
      <c r="K68" s="130"/>
      <c r="L68" s="131">
        <v>340</v>
      </c>
      <c r="M68" s="132">
        <v>340</v>
      </c>
      <c r="O68" s="163"/>
    </row>
    <row r="69" spans="1:15" ht="54.75" customHeight="1" thickBot="1" x14ac:dyDescent="0.3">
      <c r="A69" s="77"/>
      <c r="B69" s="78">
        <v>5</v>
      </c>
      <c r="C69" s="78">
        <v>1</v>
      </c>
      <c r="D69" s="78" t="s">
        <v>14</v>
      </c>
      <c r="E69" s="180" t="s">
        <v>86</v>
      </c>
      <c r="F69" s="181"/>
      <c r="G69" s="181"/>
      <c r="H69" s="181"/>
      <c r="I69" s="181"/>
      <c r="J69" s="181"/>
      <c r="K69" s="181"/>
      <c r="L69" s="79">
        <v>1600</v>
      </c>
      <c r="M69" s="80">
        <v>1600</v>
      </c>
      <c r="O69" s="161"/>
    </row>
    <row r="70" spans="1:15" ht="9.9499999999999993" customHeight="1" thickBot="1" x14ac:dyDescent="0.3">
      <c r="O70" s="161"/>
    </row>
    <row r="71" spans="1:15" ht="43.5" customHeight="1" thickBot="1" x14ac:dyDescent="0.3">
      <c r="B71" s="172" t="s">
        <v>53</v>
      </c>
      <c r="C71" s="172"/>
      <c r="D71" s="172"/>
      <c r="E71" s="172"/>
      <c r="F71" s="172"/>
      <c r="G71" s="172"/>
      <c r="H71" s="172"/>
      <c r="J71" s="173" t="s">
        <v>9</v>
      </c>
      <c r="K71" s="174"/>
      <c r="L71" s="174"/>
      <c r="M71" s="82">
        <f>SUM(M29,M47,M66,M68,M69)</f>
        <v>19445.8</v>
      </c>
      <c r="O71" s="161"/>
    </row>
    <row r="72" spans="1:15" ht="23.25" x14ac:dyDescent="0.35">
      <c r="B72" s="134" t="s">
        <v>55</v>
      </c>
      <c r="K72" s="19"/>
      <c r="M72" s="159" t="s">
        <v>75</v>
      </c>
      <c r="O72" s="161"/>
    </row>
    <row r="73" spans="1:15" ht="18.75" x14ac:dyDescent="0.3">
      <c r="B73" s="81" t="s">
        <v>76</v>
      </c>
      <c r="C73" s="102"/>
      <c r="D73" s="102"/>
      <c r="E73" s="100"/>
      <c r="K73" s="19"/>
      <c r="O73" s="161"/>
    </row>
    <row r="74" spans="1:15" ht="18.75" x14ac:dyDescent="0.3">
      <c r="B74" s="101" t="s">
        <v>38</v>
      </c>
      <c r="C74" s="102"/>
      <c r="D74" s="102"/>
      <c r="E74" s="100" t="s">
        <v>50</v>
      </c>
      <c r="K74" s="19"/>
      <c r="O74" s="161"/>
    </row>
    <row r="75" spans="1:15" ht="18.75" x14ac:dyDescent="0.3">
      <c r="B75" s="101" t="s">
        <v>39</v>
      </c>
      <c r="C75" s="102"/>
      <c r="D75" s="102"/>
      <c r="E75" s="100" t="s">
        <v>40</v>
      </c>
      <c r="K75" s="19"/>
      <c r="M75" s="115"/>
      <c r="O75" s="161"/>
    </row>
    <row r="76" spans="1:15" ht="18" x14ac:dyDescent="0.25">
      <c r="B76" s="119" t="s">
        <v>85</v>
      </c>
      <c r="M76" s="115"/>
      <c r="O76" s="161"/>
    </row>
    <row r="77" spans="1:15" ht="18" x14ac:dyDescent="0.25">
      <c r="B77" s="119" t="s">
        <v>54</v>
      </c>
      <c r="M77" s="115"/>
      <c r="O77" s="161"/>
    </row>
    <row r="78" spans="1:15" ht="20.25" x14ac:dyDescent="0.25">
      <c r="B78" s="140" t="s">
        <v>56</v>
      </c>
      <c r="M78" s="115"/>
      <c r="O78" s="161"/>
    </row>
    <row r="79" spans="1:15" ht="20.25" x14ac:dyDescent="0.25">
      <c r="B79" s="141" t="s">
        <v>57</v>
      </c>
      <c r="M79" s="115"/>
      <c r="O79" s="161"/>
    </row>
    <row r="80" spans="1:15" ht="20.25" x14ac:dyDescent="0.25">
      <c r="B80" s="141" t="s">
        <v>58</v>
      </c>
      <c r="L80" s="160" t="s">
        <v>32</v>
      </c>
      <c r="M80" s="83" t="s">
        <v>33</v>
      </c>
      <c r="O80" s="161"/>
    </row>
    <row r="81" spans="1:15" ht="20.25" x14ac:dyDescent="0.25">
      <c r="B81" s="141"/>
      <c r="M81" s="115"/>
      <c r="O81" s="161"/>
    </row>
    <row r="82" spans="1:15" x14ac:dyDescent="0.25">
      <c r="A82" s="161"/>
      <c r="B82" s="161"/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1"/>
      <c r="O82" s="161"/>
    </row>
  </sheetData>
  <mergeCells count="10">
    <mergeCell ref="E3:K3"/>
    <mergeCell ref="C12:E12"/>
    <mergeCell ref="C13:E13"/>
    <mergeCell ref="E15:H15"/>
    <mergeCell ref="J29:L29"/>
    <mergeCell ref="B71:H71"/>
    <mergeCell ref="J71:L71"/>
    <mergeCell ref="J47:L47"/>
    <mergeCell ref="J66:L66"/>
    <mergeCell ref="E69:K69"/>
  </mergeCells>
  <printOptions horizontalCentered="1"/>
  <pageMargins left="0.15748031496063" right="0.118110236220472" top="0.196850393700787" bottom="0.5" header="0.15748031496063" footer="0.15748031496063"/>
  <pageSetup scale="41" fitToHeight="0" orientation="landscape" horizontalDpi="360" verticalDpi="360" r:id="rId1"/>
  <headerFooter>
    <oddFooter>&amp;C&amp;14Page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QTE </vt:lpstr>
      <vt:lpstr>'QTE '!Print_Area</vt:lpstr>
      <vt:lpstr>'QTE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</dc:creator>
  <cp:lastModifiedBy>Order Entry</cp:lastModifiedBy>
  <cp:lastPrinted>2026-02-10T19:39:14Z</cp:lastPrinted>
  <dcterms:created xsi:type="dcterms:W3CDTF">2012-05-30T15:22:15Z</dcterms:created>
  <dcterms:modified xsi:type="dcterms:W3CDTF">2026-02-10T19:39:24Z</dcterms:modified>
</cp:coreProperties>
</file>